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wmf" ContentType="image/x-wmf"/>
  <Default Extension="emf" ContentType="image/x-emf"/>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Default Extension="vml" ContentType="application/vnd.openxmlformats-officedocument.vmlDrawing"/>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תפעול\תפעול שפכים\מתקני שפכים\שדרות\דוחות מתקן\2024\0124\"/>
    </mc:Choice>
  </mc:AlternateContent>
  <workbookProtection workbookPassword="814C" lockStructure="1"/>
  <bookViews>
    <workbookView xWindow="0" yWindow="0" windowWidth="20490" windowHeight="7620" tabRatio="783" activeTab="0"/>
  </bookViews>
  <sheets>
    <sheet name="כללי" sheetId="2" r:id="rId3"/>
    <sheet name="נקודה א- שפכים " sheetId="1" r:id="rId4"/>
    <sheet name="נק' ב- קולחין במוצא המט&quot;ש" sheetId="15" r:id="rId5"/>
    <sheet name="נק' ב- קולחין במוצא מט''ש-אימות" sheetId="23" r:id="rId6"/>
    <sheet name="נק' ג - קולחין להשקיה" sheetId="31" state="hidden" r:id="rId7"/>
    <sheet name="נק' ג - קולחין להשקיה-אימות" sheetId="32" state="hidden" r:id="rId8"/>
    <sheet name="נק' ד-קולחין המוזרמים אל הנחל" sheetId="26" state="hidden" r:id="rId9"/>
    <sheet name="נק' ד-קולחין אל הנחל-אימות" sheetId="29" state="hidden" r:id="rId10"/>
    <sheet name="נקודה ה - בוצה בכניסה לייצוב" sheetId="30" state="hidden" r:id="rId11"/>
    <sheet name="נקודה ו -בוצה אחרי ייצוב " sheetId="8" r:id="rId12"/>
    <sheet name="נקודה ז - בוצה לאחר סיום טיפול" sheetId="9" r:id="rId13"/>
    <sheet name="מעבדות" sheetId="28" state="hidden" r:id="rId14"/>
    <sheet name="Sheet1" sheetId="33" r:id="rId15"/>
  </sheets>
  <definedNames>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62913"/>
</workbook>
</file>

<file path=xl/calcChain.xml><?xml version="1.0" encoding="utf-8"?>
<calcChain xmlns="http://schemas.openxmlformats.org/spreadsheetml/2006/main">
  <c r="D1" i="1" l="1"/>
</calcChain>
</file>

<file path=xl/sharedStrings.xml><?xml version="1.0" encoding="utf-8"?>
<sst xmlns="http://schemas.openxmlformats.org/spreadsheetml/2006/main" count="2963" uniqueCount="294">
  <si>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</si>
  <si>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</si>
  <si>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</si>
  <si>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</si>
  <si>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</si>
  <si>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</si>
  <si>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</si>
  <si>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</si>
  <si>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</si>
  <si>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</si>
  <si>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</si>
  <si>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</si>
  <si>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</si>
  <si>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</si>
  <si>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</si>
  <si>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</si>
  <si>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</si>
  <si>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</si>
  <si>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</si>
  <si>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</si>
  <si>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</si>
  <si>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</si>
  <si>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</si>
  <si>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</si>
  <si>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</si>
  <si>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</si>
  <si>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</si>
  <si>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</si>
  <si>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</si>
  <si>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</si>
  <si>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</si>
  <si>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</si>
  <si>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</si>
  <si>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</si>
  <si>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</si>
  <si>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</si>
  <si>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</si>
  <si>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</si>
  <si>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</si>
  <si>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</si>
  <si>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</si>
  <si>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</si>
  <si>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</si>
  <si>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</si>
  <si>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</si>
  <si>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</si>
  <si>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</si>
  <si>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</si>
  <si>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</si>
  <si>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</si>
  <si>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</si>
  <si>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</si>
  <si>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</si>
  <si>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</si>
  <si>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</si>
  <si>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</si>
  <si>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</si>
  <si>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</si>
  <si>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</si>
  <si>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</si>
  <si>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</si>
  <si>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</si>
  <si>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</si>
  <si>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</si>
  <si>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</si>
  <si>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</si>
  <si>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</si>
  <si>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</si>
  <si>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</si>
  <si>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</si>
  <si>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</si>
  <si>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</si>
  <si>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</si>
  <si>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</si>
  <si>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</si>
  <si>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</si>
  <si>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</si>
  <si>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</si>
  <si>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</si>
  <si>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</si>
  <si>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</si>
  <si>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</si>
  <si>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</si>
  <si>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</si>
  <si>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</si>
  <si>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</si>
  <si>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</si>
  <si>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</si>
  <si>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</si>
  <si>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</si>
  <si>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</si>
  <si>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</si>
  <si>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79"/>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</si>
  <si>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</si>
  <si>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</si>
  <si>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</si>
  <si>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</si>
  <si>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</si>
  <si>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</si>
  <si>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</si>
  <si>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</si>
  <si>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</si>
  <si>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</si>
  <si>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</si>
  <si>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</si>
  <si>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</si>
  <si>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</si>
  <si>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</si>
  <si>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</si>
  <si>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</si>
  <si>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</si>
  <si>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</si>
  <si>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</si>
  <si>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</si>
  <si>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</si>
  <si>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</si>
  <si>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</si>
  <si>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</si>
  <si>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</si>
  <si>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</si>
  <si>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</si>
  <si>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</si>
  <si>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</si>
  <si>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</si>
  <si>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</si>
  <si>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</si>
  <si>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</si>
  <si>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</si>
  <si>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</si>
  <si>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</si>
  <si>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</si>
  <si>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</si>
  <si>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</si>
  <si>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</si>
  <si>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</si>
  <si>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</si>
  <si>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</si>
  <si>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</si>
  <si>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</si>
  <si>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</si>
  <si>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</si>
  <si>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</si>
  <si>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</si>
  <si>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</si>
  <si>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</si>
  <si>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</si>
  <si>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</si>
  <si>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</si>
  <si>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</si>
  <si>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</si>
  <si>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</si>
  <si>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</si>
  <si>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</si>
  <si>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</si>
  <si>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</si>
  <si>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</si>
  <si>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</si>
  <si>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</si>
  <si>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</si>
  <si>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</si>
  <si>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</si>
  <si>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</si>
  <si>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</si>
  <si>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</si>
  <si>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</si>
  <si>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</si>
  <si>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</si>
  <si>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</si>
  <si>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</si>
  <si>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</si>
  <si>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</si>
  <si>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</si>
  <si>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</si>
  <si>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</si>
  <si>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</si>
  <si>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</si>
  <si>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</si>
  <si>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</si>
  <si>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</si>
  <si>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</si>
  <si>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</si>
  <si>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</si>
  <si>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</si>
  <si>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</si>
  <si>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</si>
  <si>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</si>
  <si>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</si>
  <si>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</si>
  <si>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</si>
  <si>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</si>
  <si>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</si>
  <si>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</si>
  <si>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</si>
  <si>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</si>
  <si>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</si>
  <si>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</si>
  <si>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</si>
  <si>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</si>
  <si>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</si>
  <si>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</si>
  <si>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</si>
  <si>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</si>
  <si>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</si>
  <si>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</si>
  <si>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</si>
  <si>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</si>
  <si>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</si>
  <si>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</si>
  <si>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</si>
  <si>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</si>
  <si>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</si>
  <si>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</si>
  <si>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</si>
  <si>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</si>
  <si>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</si>
  <si>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</si>
  <si>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</si>
  <si>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</si>
  <si>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</si>
  <si>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</si>
  <si>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</si>
  <si>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</si>
  <si>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</si>
  <si>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</si>
  <si>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</si>
  <si>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</si>
  <si>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</si>
  <si>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</si>
  <si>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</si>
  <si>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</si>
  <si>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</si>
  <si>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</si>
  <si>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</si>
  <si>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</si>
  <si>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</si>
  <si>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</si>
  <si>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</si>
  <si>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</si>
  <si>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</si>
  <si>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</si>
  <si>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</si>
  <si>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</si>
  <si>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</si>
  <si>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</si>
  <si>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</si>
  <si>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</si>
  <si>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</si>
  <si>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</si>
  <si>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</si>
  <si>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</si>
  <si>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</si>
  <si>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</si>
  <si>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</si>
  <si>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</si>
  <si>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</si>
  <si>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</si>
  <si>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</si>
  <si>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</si>
  <si>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</si>
  <si>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</si>
  <si>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</si>
  <si>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</si>
  <si>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</si>
  <si>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</si>
  <si>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</si>
  <si>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</si>
  <si>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</si>
  <si>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</si>
  <si>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</si>
  <si>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</si>
  <si>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</si>
  <si>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</si>
  <si>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</si>
  <si>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</si>
  <si>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</si>
  <si>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</si>
  <si>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</si>
  <si>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דיגום ואנליזה בנקודת דיגום ו' - בוצה מריאקטור עיכול אירובי בסיום תהליך העיכול</t>
  </si>
  <si>
    <t>שדרות</t>
  </si>
  <si>
    <t>713</t>
  </si>
  <si>
    <t>714</t>
  </si>
  <si>
    <t>715</t>
  </si>
  <si>
    <t>716</t>
  </si>
  <si>
    <t>717</t>
  </si>
  <si>
    <t>718</t>
  </si>
  <si>
    <t>719</t>
  </si>
  <si>
    <t>720</t>
  </si>
  <si>
    <t>721</t>
  </si>
  <si>
    <t>722</t>
  </si>
  <si>
    <t>&lt;0.05</t>
  </si>
  <si>
    <t>&lt;5</t>
  </si>
  <si>
    <t>&lt;0.5</t>
  </si>
  <si>
    <t>&lt;0.1</t>
  </si>
  <si>
    <t>&lt;0.02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</si>
</sst>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font>
      <sz val="10"/>
      <name val="Arial"/>
      <family val="2"/>
      <charset val="-79"/>
    </font>
    <font>
      <sz val="10"/>
      <color theme="1"/>
      <name val="Arial"/>
      <family val="2"/>
    </font>
    <font>
      <sz val="10"/>
      <name val="Arial (Hebrew)"/>
      <family val="2"/>
      <charset val="-79"/>
    </font>
    <font>
      <b/>
      <sz val="10"/>
      <name val="Arial (Hebrew)"/>
      <family val="2"/>
      <charset val="-79"/>
    </font>
    <font>
      <b/>
      <sz val="10"/>
      <name val="Arial"/>
      <family val="2"/>
    </font>
    <font>
      <b/>
      <u val="single"/>
      <sz val="10"/>
      <name val="Arial"/>
      <family val="2"/>
    </font>
    <font>
      <b/>
      <u val="single"/>
      <sz val="16"/>
      <color indexed="16"/>
      <name val="Arial (Hebrew)"/>
      <family val="2"/>
      <charset val="-79"/>
    </font>
    <font>
      <sz val="12"/>
      <name val="Arial (Hebrew)"/>
      <family val="2"/>
      <charset val="-79"/>
    </font>
    <font>
      <b/>
      <u val="single"/>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79"/>
    </font>
    <font>
      <u val="single"/>
      <sz val="10"/>
      <color indexed="12"/>
      <name val="Arial"/>
      <family val="2"/>
    </font>
    <font>
      <b/>
      <sz val="10"/>
      <color indexed="10"/>
      <name val="Arial"/>
      <family val="2"/>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val="single"/>
      <sz val="12"/>
      <name val="Arial"/>
      <family val="2"/>
    </font>
    <font>
      <b/>
      <u val="single"/>
      <sz val="18"/>
      <name val="Arial"/>
      <family val="2"/>
    </font>
    <font>
      <sz val="10"/>
      <color theme="1"/>
      <name val="Arial (Hebrew)"/>
      <family val="2"/>
      <charset val="-79"/>
    </font>
    <font>
      <b/>
      <u val="single"/>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theme="8" tint="0.7999799847602844"/>
        <bgColor indexed="64"/>
      </patternFill>
    </fill>
    <fill>
      <patternFill patternType="solid">
        <fgColor theme="6" tint="0.5999900102615356"/>
        <bgColor indexed="64"/>
      </patternFill>
    </fill>
    <fill>
      <patternFill patternType="solid">
        <fgColor theme="0" tint="-0.24997000396251678"/>
        <bgColor indexed="64"/>
      </patternFill>
    </fill>
    <fill>
      <patternFill patternType="solid">
        <fgColor indexed="22"/>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bottom/>
    </border>
    <border>
      <left style="thin">
        <color auto="1"/>
      </left>
      <right/>
      <top style="thin">
        <color auto="1"/>
      </top>
      <bottom/>
    </border>
    <border>
      <left style="thin">
        <color auto="1"/>
      </left>
      <right/>
      <top/>
      <bottom style="thin">
        <color auto="1"/>
      </bottom>
    </border>
    <border>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applyNumberFormat="0" applyFill="0" applyBorder="0">
      <alignment/>
      <protection locked="0"/>
    </xf>
  </cellStyleXfs>
  <cellXfs count="235">
    <xf numFmtId="0" fontId="0" fillId="0" borderId="0" xfId="0"/>
    <xf numFmtId="0" fontId="4" fillId="0" borderId="0" xfId="0" applyFont="1" applyAlignment="1" applyProtection="1">
      <alignment horizontal="center" vertical="center" wrapText="1" readingOrder="2"/>
      <protection/>
    </xf>
    <xf numFmtId="0" fontId="0" fillId="0" borderId="0" xfId="0" applyFont="1" applyAlignment="1" applyProtection="1">
      <alignment vertical="center" readingOrder="2"/>
      <protection/>
    </xf>
    <xf numFmtId="0" fontId="18" fillId="0" borderId="0" xfId="0" applyFont="1" applyFill="1" applyBorder="1" applyAlignment="1">
      <alignment horizontal="right" vertical="top" wrapText="1" readingOrder="2"/>
    </xf>
    <xf numFmtId="0" fontId="17" fillId="0" borderId="0" xfId="0" applyFont="1" applyBorder="1" applyAlignment="1">
      <alignment horizontal="right" vertical="top" wrapText="1" readingOrder="2"/>
    </xf>
    <xf numFmtId="0" fontId="17" fillId="0" borderId="0" xfId="0" applyFont="1" applyBorder="1" applyAlignment="1" quotePrefix="1">
      <alignment horizontal="right" vertical="top" wrapText="1" readingOrder="2"/>
    </xf>
    <xf numFmtId="0" fontId="0" fillId="0" borderId="0" xfId="0" applyFill="1" applyProtection="1">
      <protection/>
    </xf>
    <xf numFmtId="0" fontId="4" fillId="0" borderId="0" xfId="0" applyFont="1" applyFill="1" applyAlignment="1" applyProtection="1">
      <alignment horizontal="center" wrapText="1"/>
      <protection/>
    </xf>
    <xf numFmtId="0" fontId="0" fillId="0" borderId="1" xfId="0" applyFill="1" applyBorder="1" applyAlignment="1" applyProtection="1">
      <alignment wrapText="1"/>
      <protection locked="0"/>
    </xf>
    <xf numFmtId="0" fontId="0" fillId="2" borderId="0" xfId="0" applyFill="1" applyBorder="1" applyProtection="1">
      <protection/>
    </xf>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2" fillId="0" borderId="7" xfId="0" applyFont="1" applyFill="1" applyBorder="1" applyProtection="1">
      <protection locked="0"/>
    </xf>
    <xf numFmtId="0" fontId="4" fillId="3" borderId="0" xfId="0" applyFont="1" applyFill="1" applyBorder="1" applyAlignment="1" applyProtection="1">
      <alignment horizontal="center" vertical="center" wrapText="1" readingOrder="2"/>
      <protection/>
    </xf>
    <xf numFmtId="0" fontId="4" fillId="3" borderId="1" xfId="0" applyFont="1" applyFill="1" applyBorder="1" applyAlignment="1" applyProtection="1">
      <alignment horizontal="center" vertical="center" wrapText="1" readingOrder="2"/>
      <protection/>
    </xf>
    <xf numFmtId="0" fontId="4" fillId="3" borderId="0" xfId="0" applyFont="1" applyFill="1" applyAlignment="1" applyProtection="1">
      <alignment horizontal="center" vertical="center" wrapText="1" readingOrder="2"/>
      <protection/>
    </xf>
    <xf numFmtId="0" fontId="0" fillId="3" borderId="0" xfId="0" applyFont="1" applyFill="1" applyAlignment="1" applyProtection="1">
      <alignment vertical="center" readingOrder="2"/>
      <protection/>
    </xf>
    <xf numFmtId="0" fontId="4" fillId="4" borderId="1" xfId="0" applyFont="1" applyFill="1" applyBorder="1" applyAlignment="1" applyProtection="1">
      <alignment horizontal="center" vertical="center" wrapText="1" readingOrder="2"/>
      <protection/>
    </xf>
    <xf numFmtId="0" fontId="0" fillId="3" borderId="0" xfId="0" applyFill="1" applyProtection="1">
      <protection/>
    </xf>
    <xf numFmtId="0" fontId="0" fillId="3" borderId="8" xfId="0" applyFill="1" applyBorder="1" applyProtection="1">
      <protection/>
    </xf>
    <xf numFmtId="0" fontId="0" fillId="3" borderId="9" xfId="0" applyFill="1" applyBorder="1" applyProtection="1">
      <protection/>
    </xf>
    <xf numFmtId="0" fontId="0" fillId="3" borderId="10" xfId="0" applyFill="1" applyBorder="1" applyProtection="1">
      <protection/>
    </xf>
    <xf numFmtId="0" fontId="4" fillId="3" borderId="11" xfId="0" applyFont="1" applyFill="1" applyBorder="1" applyProtection="1">
      <protection/>
    </xf>
    <xf numFmtId="0" fontId="0" fillId="3" borderId="12" xfId="0" applyFill="1" applyBorder="1" applyProtection="1">
      <protection/>
    </xf>
    <xf numFmtId="0" fontId="0" fillId="3" borderId="11" xfId="0" applyFill="1" applyBorder="1" applyProtection="1">
      <protection/>
    </xf>
    <xf numFmtId="0" fontId="0" fillId="3" borderId="0" xfId="0" applyFill="1" applyBorder="1" applyProtection="1">
      <protection/>
    </xf>
    <xf numFmtId="0" fontId="5" fillId="3" borderId="0" xfId="0" applyFont="1" applyFill="1" applyBorder="1" applyProtection="1">
      <protection/>
    </xf>
    <xf numFmtId="0" fontId="4" fillId="3" borderId="0" xfId="0" applyFont="1" applyFill="1" applyBorder="1" applyProtection="1">
      <protection/>
    </xf>
    <xf numFmtId="0" fontId="4" fillId="3" borderId="11" xfId="0" applyFont="1" applyFill="1" applyBorder="1" applyAlignment="1" applyProtection="1">
      <alignment horizontal="right"/>
      <protection/>
    </xf>
    <xf numFmtId="0" fontId="0" fillId="3" borderId="13" xfId="0" applyFill="1" applyBorder="1" applyProtection="1">
      <protection/>
    </xf>
    <xf numFmtId="0" fontId="0" fillId="3" borderId="14" xfId="0" applyFill="1" applyBorder="1" applyProtection="1">
      <protection/>
    </xf>
    <xf numFmtId="0" fontId="0" fillId="3" borderId="15" xfId="0" applyFill="1" applyBorder="1" applyProtection="1">
      <protection/>
    </xf>
    <xf numFmtId="0" fontId="5" fillId="3" borderId="0" xfId="0" applyFont="1" applyFill="1" applyProtection="1">
      <protection/>
    </xf>
    <xf numFmtId="0" fontId="4" fillId="3" borderId="0" xfId="0" applyFont="1" applyFill="1" applyAlignment="1" applyProtection="1">
      <alignment horizontal="center" wrapText="1"/>
      <protection/>
    </xf>
    <xf numFmtId="0" fontId="4" fillId="3" borderId="16" xfId="0" applyFont="1" applyFill="1" applyBorder="1" applyAlignment="1" applyProtection="1">
      <alignment horizontal="center" wrapText="1"/>
      <protection/>
    </xf>
    <xf numFmtId="0" fontId="4" fillId="3" borderId="17" xfId="0" applyFont="1" applyFill="1" applyBorder="1" applyAlignment="1" applyProtection="1">
      <alignment horizontal="center" wrapText="1"/>
      <protection/>
    </xf>
    <xf numFmtId="0" fontId="4" fillId="3" borderId="18" xfId="0" applyFont="1" applyFill="1" applyBorder="1" applyAlignment="1" applyProtection="1">
      <alignment horizontal="center" wrapText="1"/>
      <protection/>
    </xf>
    <xf numFmtId="0" fontId="0" fillId="2" borderId="9" xfId="0" applyFill="1" applyBorder="1" applyProtection="1">
      <protection/>
    </xf>
    <xf numFmtId="0" fontId="23" fillId="3" borderId="0" xfId="0" applyFont="1" applyFill="1" applyProtection="1">
      <protection/>
    </xf>
    <xf numFmtId="0" fontId="4" fillId="5" borderId="11" xfId="0" applyFont="1" applyFill="1" applyBorder="1" applyProtection="1">
      <protection/>
    </xf>
    <xf numFmtId="0" fontId="4" fillId="5" borderId="0" xfId="0" applyFont="1" applyFill="1" applyBorder="1" applyProtection="1">
      <protection/>
    </xf>
    <xf numFmtId="0" fontId="24" fillId="3" borderId="0" xfId="0" applyFont="1" applyFill="1" applyBorder="1" applyProtection="1">
      <protection/>
    </xf>
    <xf numFmtId="49" fontId="3" fillId="6" borderId="0" xfId="0" applyNumberFormat="1" applyFont="1" applyFill="1" applyAlignment="1" applyProtection="1">
      <alignment vertical="center" readingOrder="2"/>
      <protection/>
    </xf>
    <xf numFmtId="49" fontId="3" fillId="6" borderId="0" xfId="0" applyNumberFormat="1" applyFont="1" applyFill="1" applyAlignment="1" applyProtection="1">
      <alignment horizontal="center" vertical="center" readingOrder="2"/>
      <protection/>
    </xf>
    <xf numFmtId="0" fontId="3" fillId="6" borderId="0" xfId="0" applyFont="1" applyFill="1" applyAlignment="1" applyProtection="1">
      <alignment vertical="center" readingOrder="2"/>
      <protection/>
    </xf>
    <xf numFmtId="0" fontId="3" fillId="3" borderId="0" xfId="0" applyFont="1" applyFill="1" applyAlignment="1" applyProtection="1">
      <alignment vertical="center" readingOrder="2"/>
      <protection/>
    </xf>
    <xf numFmtId="0" fontId="2" fillId="3" borderId="0" xfId="0" applyFont="1" applyFill="1" applyAlignment="1" applyProtection="1">
      <alignment vertical="center" readingOrder="2"/>
      <protection/>
    </xf>
    <xf numFmtId="0" fontId="2" fillId="0" borderId="0" xfId="0" applyFont="1" applyAlignment="1" applyProtection="1">
      <alignment vertical="center" readingOrder="2"/>
      <protection/>
    </xf>
    <xf numFmtId="0" fontId="2" fillId="3" borderId="0" xfId="0" applyFont="1" applyFill="1" applyBorder="1" applyAlignment="1" applyProtection="1">
      <alignment vertical="center" readingOrder="2"/>
      <protection/>
    </xf>
    <xf numFmtId="0" fontId="6" fillId="3" borderId="0" xfId="0" applyFont="1" applyFill="1" applyAlignment="1" applyProtection="1">
      <alignment vertical="center" readingOrder="2"/>
      <protection/>
    </xf>
    <xf numFmtId="0" fontId="3" fillId="3" borderId="0" xfId="0" applyFont="1" applyFill="1" applyBorder="1" applyAlignment="1" applyProtection="1">
      <alignment horizontal="center" vertical="center" wrapText="1" readingOrder="2"/>
      <protection/>
    </xf>
    <xf numFmtId="49" fontId="3" fillId="6" borderId="1" xfId="0" applyNumberFormat="1" applyFont="1" applyFill="1" applyBorder="1" applyAlignment="1" applyProtection="1">
      <alignment vertical="center" readingOrder="2"/>
      <protection/>
    </xf>
    <xf numFmtId="0" fontId="3" fillId="3" borderId="0" xfId="0" applyFont="1" applyFill="1" applyAlignment="1" applyProtection="1">
      <alignment horizontal="center" vertical="center" wrapText="1" readingOrder="2"/>
      <protection/>
    </xf>
    <xf numFmtId="0" fontId="3" fillId="0" borderId="0" xfId="0" applyFont="1" applyAlignment="1" applyProtection="1">
      <alignment horizontal="center" vertical="center" wrapText="1" readingOrder="2"/>
      <protection/>
    </xf>
    <xf numFmtId="0" fontId="3" fillId="4" borderId="0" xfId="0" applyFont="1" applyFill="1" applyAlignment="1" applyProtection="1">
      <alignment horizontal="center" vertical="center" wrapText="1" readingOrder="2"/>
      <protection/>
    </xf>
    <xf numFmtId="0" fontId="3" fillId="3" borderId="19" xfId="0" applyFont="1" applyFill="1" applyBorder="1" applyAlignment="1" applyProtection="1">
      <alignment horizontal="center" vertical="center" wrapText="1" readingOrder="2"/>
      <protection/>
    </xf>
    <xf numFmtId="0" fontId="3" fillId="3" borderId="1" xfId="0" applyFont="1" applyFill="1" applyBorder="1" applyAlignment="1" applyProtection="1">
      <alignment horizontal="center" vertical="center" wrapText="1" readingOrder="2"/>
      <protection/>
    </xf>
    <xf numFmtId="0" fontId="2" fillId="3" borderId="1" xfId="0" applyFont="1" applyFill="1" applyBorder="1" applyAlignment="1" applyProtection="1">
      <alignment vertical="center" readingOrder="2"/>
      <protection/>
    </xf>
    <xf numFmtId="0" fontId="0" fillId="0" borderId="1" xfId="0" applyFont="1" applyFill="1" applyBorder="1" applyAlignment="1" applyProtection="1">
      <alignment vertical="center" readingOrder="2"/>
      <protection locked="0"/>
    </xf>
    <xf numFmtId="0" fontId="2" fillId="0" borderId="1" xfId="0" applyFont="1" applyFill="1" applyBorder="1" applyAlignment="1" applyProtection="1">
      <alignment vertical="center" readingOrder="2"/>
      <protection locked="0"/>
    </xf>
    <xf numFmtId="0" fontId="0" fillId="0" borderId="1" xfId="0" applyFont="1" applyFill="1" applyBorder="1" applyAlignment="1" applyProtection="1">
      <alignment horizontal="center" vertical="center" readingOrder="2"/>
      <protection locked="0"/>
    </xf>
    <xf numFmtId="0" fontId="2" fillId="0" borderId="0" xfId="0" applyFont="1" applyFill="1" applyAlignment="1" applyProtection="1">
      <alignment vertical="center" readingOrder="2"/>
      <protection locked="0"/>
    </xf>
    <xf numFmtId="0" fontId="15" fillId="0" borderId="1" xfId="20" applyFill="1" applyBorder="1" applyAlignment="1" applyProtection="1">
      <alignment vertical="center" readingOrder="2"/>
      <protection locked="0"/>
    </xf>
    <xf numFmtId="0" fontId="3" fillId="4" borderId="1" xfId="0" applyFont="1" applyFill="1" applyBorder="1" applyAlignment="1" applyProtection="1">
      <alignment vertical="center" readingOrder="2"/>
      <protection/>
    </xf>
    <xf numFmtId="0" fontId="2" fillId="4" borderId="1" xfId="0" applyFont="1" applyFill="1" applyBorder="1" applyAlignment="1" applyProtection="1">
      <alignment vertical="center" readingOrder="2"/>
      <protection/>
    </xf>
    <xf numFmtId="0" fontId="2" fillId="4" borderId="0" xfId="0" applyFont="1" applyFill="1" applyAlignment="1" applyProtection="1">
      <alignment vertical="center" readingOrder="2"/>
      <protection/>
    </xf>
    <xf numFmtId="0" fontId="15" fillId="3" borderId="0" xfId="20" applyFill="1" applyAlignment="1" applyProtection="1">
      <alignment vertical="center" readingOrder="2"/>
      <protection/>
    </xf>
    <xf numFmtId="0" fontId="4" fillId="5" borderId="0" xfId="0" applyFont="1" applyFill="1" applyAlignment="1" applyProtection="1">
      <alignment vertical="center" readingOrder="2"/>
      <protection/>
    </xf>
    <xf numFmtId="0" fontId="8" fillId="3" borderId="0" xfId="0" applyFont="1" applyFill="1" applyAlignment="1" applyProtection="1">
      <alignment vertical="center" readingOrder="2"/>
      <protection/>
    </xf>
    <xf numFmtId="0" fontId="0" fillId="3" borderId="0" xfId="0" applyFont="1" applyFill="1" applyBorder="1" applyAlignment="1" applyProtection="1">
      <alignment vertical="center" readingOrder="2"/>
      <protection/>
    </xf>
    <xf numFmtId="0" fontId="0" fillId="3" borderId="1" xfId="0" applyFont="1" applyFill="1" applyBorder="1" applyAlignment="1" applyProtection="1">
      <alignment vertical="center" readingOrder="2"/>
      <protection/>
    </xf>
    <xf numFmtId="0" fontId="0" fillId="0" borderId="1" xfId="0" applyFont="1" applyBorder="1" applyAlignment="1" applyProtection="1">
      <alignment vertical="center" readingOrder="2"/>
      <protection locked="0"/>
    </xf>
    <xf numFmtId="0" fontId="0" fillId="4" borderId="1" xfId="0" applyFont="1" applyFill="1" applyBorder="1" applyAlignment="1" applyProtection="1">
      <alignment vertical="center" readingOrder="2"/>
      <protection/>
    </xf>
    <xf numFmtId="0" fontId="25" fillId="4" borderId="1" xfId="0" applyFont="1" applyFill="1" applyBorder="1" applyAlignment="1" applyProtection="1">
      <alignment vertical="center" readingOrder="2"/>
      <protection/>
    </xf>
    <xf numFmtId="0" fontId="0" fillId="4" borderId="1" xfId="0" applyFont="1" applyFill="1" applyBorder="1" applyAlignment="1" applyProtection="1">
      <alignment horizontal="center" vertical="center" readingOrder="2"/>
      <protection/>
    </xf>
    <xf numFmtId="0" fontId="4" fillId="4" borderId="1" xfId="0" applyFont="1" applyFill="1" applyBorder="1" applyAlignment="1" applyProtection="1">
      <alignment vertical="center" readingOrder="2"/>
      <protection/>
    </xf>
    <xf numFmtId="164" fontId="2" fillId="4" borderId="1" xfId="0" applyNumberFormat="1" applyFont="1" applyFill="1" applyBorder="1" applyAlignment="1" applyProtection="1">
      <alignment horizontal="center" vertical="center" readingOrder="2"/>
      <protection/>
    </xf>
    <xf numFmtId="164" fontId="0" fillId="4" borderId="1" xfId="0" applyNumberFormat="1" applyFont="1" applyFill="1" applyBorder="1" applyAlignment="1" applyProtection="1">
      <alignment horizontal="center" vertical="center" readingOrder="2"/>
      <protection/>
    </xf>
    <xf numFmtId="0" fontId="0" fillId="5" borderId="0" xfId="0" applyFont="1" applyFill="1" applyAlignment="1" applyProtection="1">
      <alignment vertical="center" readingOrder="2"/>
      <protection/>
    </xf>
    <xf numFmtId="49" fontId="3" fillId="5" borderId="1" xfId="0" applyNumberFormat="1" applyFont="1" applyFill="1" applyBorder="1" applyAlignment="1" applyProtection="1">
      <alignment vertical="center" readingOrder="2"/>
      <protection/>
    </xf>
    <xf numFmtId="0" fontId="3" fillId="0" borderId="0" xfId="0" applyFont="1" applyFill="1" applyBorder="1" applyAlignment="1" applyProtection="1">
      <alignment horizontal="center" vertical="center" wrapText="1" readingOrder="2"/>
      <protection/>
    </xf>
    <xf numFmtId="0" fontId="0" fillId="0" borderId="0" xfId="0" applyFont="1" applyFill="1" applyBorder="1" applyAlignment="1" applyProtection="1">
      <alignment vertical="center" readingOrder="2"/>
      <protection/>
    </xf>
    <xf numFmtId="0" fontId="4" fillId="0" borderId="0" xfId="0" applyFont="1" applyFill="1" applyBorder="1" applyAlignment="1" applyProtection="1">
      <alignment horizontal="center" vertical="center" wrapText="1" readingOrder="2"/>
      <protection/>
    </xf>
    <xf numFmtId="49" fontId="3" fillId="5" borderId="0" xfId="0" applyNumberFormat="1" applyFont="1" applyFill="1" applyAlignment="1" applyProtection="1">
      <alignment vertical="center" readingOrder="2"/>
      <protection/>
    </xf>
    <xf numFmtId="49" fontId="3" fillId="5" borderId="0" xfId="0" applyNumberFormat="1" applyFont="1" applyFill="1" applyAlignment="1" applyProtection="1">
      <alignment horizontal="center" vertical="center" readingOrder="2"/>
      <protection/>
    </xf>
    <xf numFmtId="0" fontId="3" fillId="5" borderId="0" xfId="0" applyFont="1" applyFill="1" applyAlignment="1" applyProtection="1">
      <alignment vertical="center"/>
      <protection/>
    </xf>
    <xf numFmtId="0" fontId="2" fillId="0" borderId="0" xfId="0" applyFont="1" applyAlignment="1" applyProtection="1">
      <alignment vertical="center"/>
      <protection/>
    </xf>
    <xf numFmtId="0" fontId="6" fillId="3" borderId="0" xfId="0" applyFont="1" applyFill="1" applyAlignment="1" applyProtection="1">
      <alignment vertical="center"/>
      <protection/>
    </xf>
    <xf numFmtId="0" fontId="3" fillId="3" borderId="0" xfId="0" applyFont="1" applyFill="1" applyAlignment="1" applyProtection="1">
      <alignment horizontal="center" vertical="center" wrapText="1"/>
      <protection/>
    </xf>
    <xf numFmtId="0" fontId="3" fillId="0" borderId="0" xfId="0" applyFont="1" applyAlignment="1" applyProtection="1">
      <alignment horizontal="center" vertical="center" wrapText="1"/>
      <protection/>
    </xf>
    <xf numFmtId="0" fontId="3" fillId="3" borderId="20" xfId="0" applyFont="1" applyFill="1" applyBorder="1" applyAlignment="1" applyProtection="1">
      <alignment horizontal="center" vertical="center" wrapText="1"/>
      <protection/>
    </xf>
    <xf numFmtId="0" fontId="3" fillId="0" borderId="21" xfId="0" applyFont="1" applyFill="1" applyBorder="1" applyAlignment="1" applyProtection="1">
      <alignment horizontal="center" vertical="center" wrapText="1"/>
      <protection/>
    </xf>
    <xf numFmtId="0" fontId="3" fillId="0" borderId="20" xfId="0" applyFont="1" applyFill="1" applyBorder="1" applyAlignment="1" applyProtection="1">
      <alignment horizontal="center" vertical="center" wrapText="1"/>
      <protection/>
    </xf>
    <xf numFmtId="0" fontId="3" fillId="0" borderId="19" xfId="0" applyFont="1" applyFill="1" applyBorder="1" applyAlignment="1" applyProtection="1">
      <alignment horizontal="center" vertical="center" wrapText="1"/>
      <protection/>
    </xf>
    <xf numFmtId="0" fontId="2" fillId="3" borderId="1" xfId="0" applyFont="1" applyFill="1" applyBorder="1" applyAlignment="1" applyProtection="1">
      <alignment vertical="center"/>
      <protection/>
    </xf>
    <xf numFmtId="0" fontId="2" fillId="0" borderId="1" xfId="0" applyFont="1" applyFill="1" applyBorder="1" applyAlignment="1" applyProtection="1">
      <alignment vertical="center"/>
      <protection locked="0"/>
    </xf>
    <xf numFmtId="0" fontId="2" fillId="4" borderId="1" xfId="0" applyFont="1" applyFill="1" applyBorder="1" applyAlignment="1" applyProtection="1">
      <alignment vertical="center"/>
      <protection/>
    </xf>
    <xf numFmtId="0" fontId="3" fillId="4" borderId="1" xfId="0" applyFont="1" applyFill="1" applyBorder="1" applyAlignment="1" applyProtection="1">
      <alignment vertical="center"/>
      <protection/>
    </xf>
    <xf numFmtId="0" fontId="3" fillId="5" borderId="0" xfId="0" applyFont="1" applyFill="1" applyAlignment="1" applyProtection="1">
      <alignment vertical="center" readingOrder="2"/>
      <protection/>
    </xf>
    <xf numFmtId="0" fontId="3" fillId="0" borderId="21" xfId="0" applyFont="1" applyFill="1" applyBorder="1" applyAlignment="1" applyProtection="1">
      <alignment horizontal="center" vertical="center" wrapText="1" readingOrder="2"/>
      <protection/>
    </xf>
    <xf numFmtId="0" fontId="3" fillId="0" borderId="20" xfId="0" applyFont="1" applyFill="1" applyBorder="1" applyAlignment="1" applyProtection="1">
      <alignment horizontal="center" vertical="center" wrapText="1" readingOrder="2"/>
      <protection/>
    </xf>
    <xf numFmtId="0" fontId="3" fillId="0" borderId="19" xfId="0" applyFont="1" applyFill="1" applyBorder="1" applyAlignment="1" applyProtection="1">
      <alignment horizontal="center" vertical="center" wrapText="1" readingOrder="2"/>
      <protection/>
    </xf>
    <xf numFmtId="0" fontId="3" fillId="3" borderId="22" xfId="0" applyFont="1" applyFill="1" applyBorder="1" applyAlignment="1" applyProtection="1">
      <alignment horizontal="center" vertical="center" wrapText="1" readingOrder="2"/>
      <protection/>
    </xf>
    <xf numFmtId="0" fontId="3" fillId="3" borderId="21" xfId="0" applyFont="1" applyFill="1" applyBorder="1" applyAlignment="1" applyProtection="1">
      <alignment horizontal="center" vertical="center" wrapText="1"/>
      <protection/>
    </xf>
    <xf numFmtId="0" fontId="3" fillId="0" borderId="0" xfId="0" applyFont="1" applyFill="1" applyBorder="1" applyAlignment="1" applyProtection="1">
      <alignment horizontal="center" vertical="center" wrapText="1"/>
      <protection/>
    </xf>
    <xf numFmtId="0" fontId="3" fillId="0" borderId="23" xfId="0" applyFont="1" applyFill="1" applyBorder="1" applyAlignment="1" applyProtection="1">
      <alignment horizontal="center" vertical="center" wrapText="1"/>
      <protection/>
    </xf>
    <xf numFmtId="0" fontId="3" fillId="0" borderId="22" xfId="0" applyFont="1" applyFill="1" applyBorder="1" applyAlignment="1" applyProtection="1">
      <alignment horizontal="center" vertical="center" wrapText="1"/>
      <protection/>
    </xf>
    <xf numFmtId="0" fontId="3" fillId="3" borderId="19" xfId="0" applyFont="1" applyFill="1" applyBorder="1" applyAlignment="1" applyProtection="1">
      <alignment horizontal="center" vertical="center" wrapText="1"/>
      <protection/>
    </xf>
    <xf numFmtId="0" fontId="3" fillId="0" borderId="24" xfId="0" applyFont="1" applyFill="1" applyBorder="1" applyAlignment="1" applyProtection="1">
      <alignment horizontal="center" vertical="center" wrapText="1"/>
      <protection/>
    </xf>
    <xf numFmtId="0" fontId="3" fillId="3" borderId="19" xfId="0" applyFont="1" applyFill="1" applyBorder="1" applyAlignment="1" applyProtection="1">
      <alignment horizontal="center" vertical="center" wrapText="1" readingOrder="2"/>
      <protection/>
    </xf>
    <xf numFmtId="0" fontId="4" fillId="3" borderId="24" xfId="0" applyFont="1" applyFill="1" applyBorder="1" applyAlignment="1" applyProtection="1">
      <alignment horizontal="center" vertical="center" wrapText="1" readingOrder="2"/>
      <protection/>
    </xf>
    <xf numFmtId="0" fontId="2" fillId="3" borderId="1" xfId="0" applyFont="1" applyFill="1" applyBorder="1" applyAlignment="1" applyProtection="1">
      <alignment vertical="center" wrapText="1"/>
      <protection/>
    </xf>
    <xf numFmtId="0" fontId="0" fillId="2" borderId="10" xfId="0" applyFill="1" applyBorder="1" applyProtection="1">
      <protection/>
    </xf>
    <xf numFmtId="0" fontId="0" fillId="2" borderId="12" xfId="0" applyFill="1" applyBorder="1" applyProtection="1">
      <protection/>
    </xf>
    <xf numFmtId="0" fontId="21" fillId="7" borderId="8" xfId="0" applyFont="1" applyFill="1" applyBorder="1" applyProtection="1">
      <protection/>
    </xf>
    <xf numFmtId="0" fontId="0" fillId="7" borderId="10" xfId="0" applyFill="1" applyBorder="1" applyProtection="1">
      <protection/>
    </xf>
    <xf numFmtId="0" fontId="21" fillId="7" borderId="13" xfId="0" applyFont="1" applyFill="1" applyBorder="1" applyProtection="1">
      <protection/>
    </xf>
    <xf numFmtId="0" fontId="0" fillId="7" borderId="14" xfId="0" applyFill="1" applyBorder="1" applyProtection="1">
      <protection/>
    </xf>
    <xf numFmtId="0" fontId="0" fillId="7" borderId="15" xfId="0" applyFill="1" applyBorder="1" applyProtection="1">
      <protection/>
    </xf>
    <xf numFmtId="0" fontId="2" fillId="3" borderId="0" xfId="0" applyFont="1" applyFill="1" applyAlignment="1" applyProtection="1">
      <alignment vertical="center"/>
      <protection/>
    </xf>
    <xf numFmtId="0" fontId="0" fillId="2" borderId="13" xfId="0" applyFill="1" applyBorder="1" applyProtection="1">
      <protection/>
    </xf>
    <xf numFmtId="0" fontId="0" fillId="8" borderId="0" xfId="0" applyFill="1" applyBorder="1" applyProtection="1">
      <protection/>
    </xf>
    <xf numFmtId="0" fontId="3" fillId="3" borderId="25" xfId="0" applyFont="1" applyFill="1" applyBorder="1" applyAlignment="1" applyProtection="1">
      <alignment horizontal="center" vertical="center" wrapText="1" readingOrder="2"/>
      <protection/>
    </xf>
    <xf numFmtId="0" fontId="4" fillId="3" borderId="26" xfId="0" applyFont="1" applyFill="1" applyBorder="1" applyAlignment="1" applyProtection="1">
      <alignment horizontal="center" vertical="center" wrapText="1" readingOrder="2"/>
      <protection/>
    </xf>
    <xf numFmtId="0" fontId="4" fillId="3" borderId="25" xfId="0" applyFont="1" applyFill="1" applyBorder="1" applyAlignment="1" applyProtection="1">
      <alignment horizontal="center" vertical="center" wrapText="1" readingOrder="2"/>
      <protection/>
    </xf>
    <xf numFmtId="0" fontId="3" fillId="3" borderId="1" xfId="0" applyFont="1" applyFill="1" applyBorder="1" applyAlignment="1" applyProtection="1">
      <alignment horizontal="center" vertical="center" wrapText="1" readingOrder="2"/>
      <protection/>
    </xf>
    <xf numFmtId="0" fontId="4" fillId="4" borderId="26" xfId="0" applyFont="1" applyFill="1" applyBorder="1" applyAlignment="1" applyProtection="1">
      <alignment horizontal="center" vertical="center" wrapText="1" readingOrder="2"/>
      <protection/>
    </xf>
    <xf numFmtId="0" fontId="4" fillId="4" borderId="25" xfId="0" applyFont="1" applyFill="1" applyBorder="1" applyAlignment="1" applyProtection="1">
      <alignment horizontal="center" vertical="center" wrapText="1" readingOrder="2"/>
      <protection/>
    </xf>
    <xf numFmtId="0" fontId="3" fillId="3" borderId="25" xfId="0" applyFont="1" applyFill="1" applyBorder="1" applyAlignment="1" applyProtection="1">
      <alignment horizontal="center" vertical="center" wrapText="1"/>
      <protection/>
    </xf>
    <xf numFmtId="0" fontId="16" fillId="3" borderId="26" xfId="0" applyFont="1" applyFill="1" applyBorder="1" applyAlignment="1" applyProtection="1">
      <alignment horizontal="center" vertical="center" wrapText="1" readingOrder="2"/>
      <protection/>
    </xf>
    <xf numFmtId="0" fontId="16" fillId="3" borderId="25" xfId="0" applyFont="1" applyFill="1" applyBorder="1" applyAlignment="1" applyProtection="1">
      <alignment horizontal="center" vertical="center" wrapText="1" readingOrder="2"/>
      <protection/>
    </xf>
    <xf numFmtId="0" fontId="3" fillId="3" borderId="1" xfId="0" applyFont="1" applyFill="1" applyBorder="1" applyAlignment="1" applyProtection="1">
      <alignment horizontal="center" vertical="center" wrapText="1"/>
      <protection/>
    </xf>
    <xf numFmtId="0" fontId="0" fillId="7" borderId="9" xfId="0" applyFill="1" applyBorder="1" applyProtection="1">
      <protection/>
    </xf>
    <xf numFmtId="0" fontId="21" fillId="2" borderId="8" xfId="0" applyFont="1" applyFill="1" applyBorder="1" applyAlignment="1" applyProtection="1">
      <alignment horizontal="right" vertical="center" readingOrder="2"/>
      <protection/>
    </xf>
    <xf numFmtId="0" fontId="21" fillId="2" borderId="11" xfId="0" applyFont="1" applyFill="1" applyBorder="1" applyAlignment="1" applyProtection="1">
      <alignment horizontal="right" vertical="center" indent="1" readingOrder="2"/>
      <protection/>
    </xf>
    <xf numFmtId="0" fontId="26" fillId="2" borderId="11" xfId="0" applyFont="1" applyFill="1" applyBorder="1" applyProtection="1">
      <protection/>
    </xf>
    <xf numFmtId="0" fontId="0" fillId="0" borderId="1" xfId="0" applyFont="1" applyFill="1" applyBorder="1" applyAlignment="1" applyProtection="1">
      <alignment vertical="center" readingOrder="2"/>
      <protection/>
    </xf>
    <xf numFmtId="0" fontId="2" fillId="0" borderId="1" xfId="0" applyFont="1" applyFill="1" applyBorder="1" applyAlignment="1" applyProtection="1">
      <alignment vertical="center" readingOrder="2"/>
      <protection/>
    </xf>
    <xf numFmtId="0" fontId="2" fillId="0" borderId="1" xfId="0" applyFont="1" applyBorder="1" applyAlignment="1" applyProtection="1">
      <alignment vertical="center" readingOrder="2"/>
      <protection/>
    </xf>
    <xf numFmtId="0" fontId="7" fillId="3" borderId="0" xfId="0" applyFont="1" applyFill="1" applyAlignment="1" applyProtection="1">
      <alignment vertical="center" readingOrder="2"/>
      <protection/>
    </xf>
    <xf numFmtId="0" fontId="2" fillId="0" borderId="0" xfId="0" applyFont="1" applyBorder="1" applyAlignment="1" applyProtection="1">
      <alignment vertical="center" readingOrder="2"/>
      <protection/>
    </xf>
    <xf numFmtId="0" fontId="7" fillId="0" borderId="0" xfId="0" applyFont="1" applyAlignment="1" applyProtection="1">
      <alignment horizontal="right" vertical="center" readingOrder="2"/>
      <protection/>
    </xf>
    <xf numFmtId="0" fontId="0" fillId="0" borderId="0" xfId="0" applyFont="1" applyBorder="1" applyAlignment="1" applyProtection="1">
      <alignment vertical="center" readingOrder="2"/>
      <protection/>
    </xf>
    <xf numFmtId="0" fontId="0" fillId="0" borderId="1" xfId="0" applyFont="1" applyBorder="1" applyAlignment="1" applyProtection="1">
      <alignment vertical="center" readingOrder="2"/>
      <protection/>
    </xf>
    <xf numFmtId="0" fontId="10" fillId="3" borderId="0" xfId="0" applyFont="1" applyFill="1" applyAlignment="1" applyProtection="1">
      <alignment vertical="center" readingOrder="2"/>
      <protection/>
    </xf>
    <xf numFmtId="0" fontId="10" fillId="0" borderId="0" xfId="0" applyFont="1" applyAlignment="1" applyProtection="1">
      <alignment horizontal="right" vertical="center" readingOrder="2"/>
      <protection/>
    </xf>
    <xf numFmtId="0" fontId="0" fillId="0" borderId="0" xfId="0" applyFont="1" applyFill="1" applyAlignment="1" applyProtection="1">
      <alignment vertical="center" readingOrder="2"/>
      <protection/>
    </xf>
    <xf numFmtId="0" fontId="10" fillId="0" borderId="0" xfId="0" applyFont="1" applyAlignment="1" applyProtection="1">
      <alignment vertical="center" readingOrder="2"/>
      <protection/>
    </xf>
    <xf numFmtId="0" fontId="3" fillId="3" borderId="24" xfId="0" applyFont="1" applyFill="1" applyBorder="1" applyAlignment="1" applyProtection="1">
      <alignment horizontal="center" vertical="center" wrapText="1" readingOrder="2"/>
      <protection/>
    </xf>
    <xf numFmtId="0" fontId="3" fillId="0" borderId="22" xfId="0" applyFont="1" applyFill="1" applyBorder="1" applyAlignment="1" applyProtection="1">
      <alignment horizontal="center" vertical="center" wrapText="1" readingOrder="2"/>
      <protection/>
    </xf>
    <xf numFmtId="0" fontId="3" fillId="0" borderId="24" xfId="0" applyFont="1" applyFill="1" applyBorder="1" applyAlignment="1" applyProtection="1">
      <alignment horizontal="center" vertical="center" wrapText="1" readingOrder="2"/>
      <protection/>
    </xf>
    <xf numFmtId="0" fontId="2" fillId="0" borderId="1" xfId="0" applyFont="1" applyFill="1" applyBorder="1" applyAlignment="1" applyProtection="1">
      <alignment vertical="center"/>
      <protection/>
    </xf>
    <xf numFmtId="0" fontId="3" fillId="3" borderId="20" xfId="0" applyFont="1" applyFill="1" applyBorder="1" applyAlignment="1" applyProtection="1">
      <alignment horizontal="center" vertical="center" wrapText="1" readingOrder="2"/>
      <protection/>
    </xf>
    <xf numFmtId="0" fontId="4" fillId="3" borderId="21" xfId="0" applyFont="1" applyFill="1" applyBorder="1" applyAlignment="1" applyProtection="1">
      <alignment horizontal="center" vertical="center" wrapText="1" readingOrder="2"/>
      <protection/>
    </xf>
    <xf numFmtId="49" fontId="3" fillId="5" borderId="25" xfId="0" applyNumberFormat="1" applyFont="1" applyFill="1" applyBorder="1" applyAlignment="1" applyProtection="1">
      <alignment vertical="center" readingOrder="2"/>
      <protection/>
    </xf>
    <xf numFmtId="0" fontId="15" fillId="3" borderId="0" xfId="20" applyFill="1" applyAlignment="1" applyProtection="1">
      <alignment vertical="center"/>
      <protection/>
    </xf>
    <xf numFmtId="0" fontId="2" fillId="3" borderId="0" xfId="0" applyFont="1" applyFill="1" applyBorder="1" applyAlignment="1" applyProtection="1">
      <alignment vertical="center"/>
      <protection/>
    </xf>
    <xf numFmtId="0" fontId="2" fillId="0" borderId="0" xfId="0" applyFont="1" applyFill="1" applyBorder="1" applyAlignment="1" applyProtection="1">
      <alignment vertical="center"/>
      <protection/>
    </xf>
    <xf numFmtId="0" fontId="2" fillId="3" borderId="1" xfId="0" applyFont="1" applyFill="1" applyBorder="1" applyAlignment="1" applyProtection="1">
      <alignment vertical="center" readingOrder="2"/>
      <protection/>
    </xf>
    <xf numFmtId="0" fontId="3" fillId="3" borderId="26" xfId="0" applyFont="1" applyFill="1" applyBorder="1" applyAlignment="1" applyProtection="1">
      <alignment horizontal="center" vertical="center" wrapText="1" readingOrder="2"/>
      <protection/>
    </xf>
    <xf numFmtId="0" fontId="3" fillId="3" borderId="25" xfId="0" applyFont="1" applyFill="1" applyBorder="1" applyAlignment="1" applyProtection="1">
      <alignment horizontal="center" vertical="center" wrapText="1" readingOrder="2"/>
      <protection/>
    </xf>
    <xf numFmtId="0" fontId="3" fillId="4" borderId="26" xfId="0" applyFont="1" applyFill="1" applyBorder="1" applyAlignment="1" applyProtection="1">
      <alignment horizontal="center" vertical="center" wrapText="1" readingOrder="2"/>
      <protection/>
    </xf>
    <xf numFmtId="0" fontId="4" fillId="3" borderId="26" xfId="0" applyFont="1" applyFill="1" applyBorder="1" applyAlignment="1" applyProtection="1">
      <alignment horizontal="center" vertical="center" wrapText="1" readingOrder="2"/>
      <protection/>
    </xf>
    <xf numFmtId="0" fontId="4" fillId="3" borderId="25" xfId="0" applyFont="1" applyFill="1" applyBorder="1" applyAlignment="1" applyProtection="1">
      <alignment horizontal="center" vertical="center" wrapText="1" readingOrder="2"/>
      <protection/>
    </xf>
    <xf numFmtId="0" fontId="3" fillId="3" borderId="1" xfId="0" applyFont="1" applyFill="1" applyBorder="1" applyAlignment="1" applyProtection="1">
      <alignment horizontal="center" vertical="center" wrapText="1" readingOrder="2"/>
      <protection/>
    </xf>
    <xf numFmtId="0" fontId="4" fillId="4" borderId="26" xfId="0" applyFont="1" applyFill="1" applyBorder="1" applyAlignment="1" applyProtection="1">
      <alignment horizontal="center" vertical="center" wrapText="1" readingOrder="2"/>
      <protection/>
    </xf>
    <xf numFmtId="0" fontId="4" fillId="4" borderId="25" xfId="0" applyFont="1" applyFill="1" applyBorder="1" applyAlignment="1" applyProtection="1">
      <alignment horizontal="center" vertical="center" wrapText="1" readingOrder="2"/>
      <protection/>
    </xf>
    <xf numFmtId="0" fontId="3" fillId="3" borderId="25" xfId="0" applyFont="1" applyFill="1" applyBorder="1" applyAlignment="1" applyProtection="1">
      <alignment horizontal="center" vertical="center" wrapText="1"/>
      <protection/>
    </xf>
    <xf numFmtId="0" fontId="16" fillId="3" borderId="26" xfId="0" applyFont="1" applyFill="1" applyBorder="1" applyAlignment="1" applyProtection="1">
      <alignment horizontal="center" vertical="center" wrapText="1" readingOrder="2"/>
      <protection/>
    </xf>
    <xf numFmtId="0" fontId="16" fillId="3" borderId="25" xfId="0" applyFont="1" applyFill="1" applyBorder="1" applyAlignment="1" applyProtection="1">
      <alignment horizontal="center" vertical="center" wrapText="1" readingOrder="2"/>
      <protection/>
    </xf>
    <xf numFmtId="0" fontId="3" fillId="3" borderId="1" xfId="0" applyFont="1" applyFill="1" applyBorder="1" applyAlignment="1" applyProtection="1">
      <alignment horizontal="center" vertical="center" wrapText="1"/>
      <protection/>
    </xf>
    <xf numFmtId="0" fontId="3" fillId="4" borderId="25" xfId="0" applyFont="1" applyFill="1" applyBorder="1" applyAlignment="1" applyProtection="1">
      <alignment horizontal="center" vertical="center" wrapText="1"/>
      <protection/>
    </xf>
    <xf numFmtId="0" fontId="3" fillId="3" borderId="26" xfId="0" applyFont="1" applyFill="1" applyBorder="1" applyAlignment="1" applyProtection="1">
      <alignment horizontal="center" vertical="center" wrapText="1" readingOrder="2"/>
      <protection/>
    </xf>
    <xf numFmtId="0" fontId="3" fillId="3" borderId="25" xfId="0" applyFont="1" applyFill="1" applyBorder="1" applyAlignment="1" applyProtection="1">
      <alignment horizontal="center" vertical="center" wrapText="1" readingOrder="2"/>
      <protection/>
    </xf>
    <xf numFmtId="0" fontId="4" fillId="3" borderId="26" xfId="0" applyFont="1" applyFill="1" applyBorder="1" applyAlignment="1" applyProtection="1">
      <alignment horizontal="center" vertical="center" wrapText="1" readingOrder="2"/>
      <protection/>
    </xf>
    <xf numFmtId="0" fontId="4" fillId="3" borderId="25" xfId="0" applyFont="1" applyFill="1" applyBorder="1" applyAlignment="1" applyProtection="1">
      <alignment horizontal="center" vertical="center" wrapText="1" readingOrder="2"/>
      <protection/>
    </xf>
    <xf numFmtId="0" fontId="3" fillId="4" borderId="26" xfId="0" applyFont="1" applyFill="1" applyBorder="1" applyAlignment="1" applyProtection="1">
      <alignment horizontal="center" vertical="center" wrapText="1" readingOrder="2"/>
      <protection/>
    </xf>
    <xf numFmtId="0" fontId="0" fillId="4" borderId="25" xfId="0" applyFill="1" applyBorder="1" applyAlignment="1" applyProtection="1">
      <alignment horizontal="center" vertical="center" wrapText="1" readingOrder="2"/>
      <protection/>
    </xf>
    <xf numFmtId="0" fontId="3" fillId="3" borderId="26" xfId="0" applyFont="1" applyFill="1" applyBorder="1" applyAlignment="1" applyProtection="1" quotePrefix="1">
      <alignment horizontal="center" vertical="center" wrapText="1" readingOrder="2"/>
      <protection/>
    </xf>
    <xf numFmtId="0" fontId="3" fillId="4" borderId="25" xfId="0" applyFont="1" applyFill="1" applyBorder="1" applyAlignment="1" applyProtection="1">
      <alignment horizontal="center" vertical="center" wrapText="1" readingOrder="2"/>
      <protection/>
    </xf>
    <xf numFmtId="0" fontId="3" fillId="6" borderId="26" xfId="0" applyFont="1" applyFill="1" applyBorder="1" applyAlignment="1" applyProtection="1">
      <alignment horizontal="center" vertical="center" wrapText="1" readingOrder="2"/>
      <protection/>
    </xf>
    <xf numFmtId="0" fontId="3" fillId="6" borderId="25" xfId="0" applyFont="1" applyFill="1" applyBorder="1" applyAlignment="1" applyProtection="1">
      <alignment horizontal="center" vertical="center" wrapText="1" readingOrder="2"/>
      <protection/>
    </xf>
    <xf numFmtId="0" fontId="4" fillId="3" borderId="26" xfId="0" applyFont="1" applyFill="1" applyBorder="1" applyAlignment="1" applyProtection="1">
      <alignment horizontal="center" vertical="center" wrapText="1"/>
      <protection/>
    </xf>
    <xf numFmtId="0" fontId="4" fillId="3" borderId="25" xfId="0" applyFont="1" applyFill="1" applyBorder="1" applyAlignment="1" applyProtection="1">
      <alignment horizontal="center" vertical="center" wrapText="1"/>
      <protection/>
    </xf>
    <xf numFmtId="1" fontId="3" fillId="6" borderId="26" xfId="0" applyNumberFormat="1" applyFont="1" applyFill="1" applyBorder="1" applyAlignment="1" applyProtection="1">
      <alignment horizontal="center" vertical="center" wrapText="1" readingOrder="2"/>
      <protection/>
    </xf>
    <xf numFmtId="1" fontId="3" fillId="6" borderId="25" xfId="0" applyNumberFormat="1" applyFont="1" applyFill="1" applyBorder="1" applyAlignment="1" applyProtection="1">
      <alignment horizontal="center" vertical="center" wrapText="1" readingOrder="2"/>
      <protection/>
    </xf>
    <xf numFmtId="0" fontId="4" fillId="6" borderId="26" xfId="0" applyFont="1" applyFill="1" applyBorder="1" applyAlignment="1" applyProtection="1">
      <alignment horizontal="center" vertical="center" wrapText="1"/>
      <protection/>
    </xf>
    <xf numFmtId="0" fontId="4" fillId="6" borderId="25" xfId="0" applyFont="1" applyFill="1" applyBorder="1" applyAlignment="1" applyProtection="1">
      <alignment horizontal="center" vertical="center" wrapText="1"/>
      <protection/>
    </xf>
    <xf numFmtId="1" fontId="3" fillId="6" borderId="1" xfId="0" applyNumberFormat="1" applyFont="1" applyFill="1" applyBorder="1" applyAlignment="1" applyProtection="1">
      <alignment horizontal="center" vertical="center" wrapText="1" readingOrder="2"/>
      <protection/>
    </xf>
    <xf numFmtId="0" fontId="0" fillId="6" borderId="1" xfId="0" applyFill="1" applyBorder="1" applyAlignment="1" applyProtection="1">
      <alignment horizontal="center" vertical="center" wrapText="1" readingOrder="2"/>
      <protection/>
    </xf>
    <xf numFmtId="0" fontId="0" fillId="6" borderId="27" xfId="0" applyFill="1" applyBorder="1" applyAlignment="1" applyProtection="1">
      <alignment horizontal="center" vertical="center" wrapText="1" readingOrder="2"/>
      <protection/>
    </xf>
    <xf numFmtId="0" fontId="0" fillId="6" borderId="25" xfId="0" applyFill="1" applyBorder="1" applyAlignment="1" applyProtection="1">
      <alignment horizontal="center" vertical="center" wrapText="1" readingOrder="2"/>
      <protection/>
    </xf>
    <xf numFmtId="49" fontId="3" fillId="6" borderId="26" xfId="0" applyNumberFormat="1" applyFont="1" applyFill="1" applyBorder="1" applyAlignment="1" applyProtection="1">
      <alignment horizontal="center" vertical="center" readingOrder="2"/>
      <protection/>
    </xf>
    <xf numFmtId="49" fontId="3" fillId="6" borderId="25" xfId="0" applyNumberFormat="1" applyFont="1" applyFill="1" applyBorder="1" applyAlignment="1" applyProtection="1">
      <alignment horizontal="center" vertical="center" readingOrder="2"/>
      <protection/>
    </xf>
    <xf numFmtId="0" fontId="4" fillId="6" borderId="26" xfId="0" applyFont="1" applyFill="1" applyBorder="1" applyAlignment="1" applyProtection="1">
      <alignment horizontal="center" vertical="center" wrapText="1" readingOrder="2"/>
      <protection/>
    </xf>
    <xf numFmtId="0" fontId="4" fillId="6" borderId="25" xfId="0" applyFont="1" applyFill="1" applyBorder="1" applyAlignment="1" applyProtection="1">
      <alignment horizontal="center" vertical="center" wrapText="1" readingOrder="2"/>
      <protection/>
    </xf>
    <xf numFmtId="0" fontId="3" fillId="6" borderId="26" xfId="0" applyNumberFormat="1" applyFont="1" applyFill="1" applyBorder="1" applyAlignment="1" applyProtection="1">
      <alignment horizontal="center" vertical="center" readingOrder="2"/>
      <protection/>
    </xf>
    <xf numFmtId="1" fontId="3" fillId="6" borderId="25" xfId="0" applyNumberFormat="1" applyFont="1" applyFill="1" applyBorder="1" applyAlignment="1" applyProtection="1">
      <alignment horizontal="center" vertical="center" readingOrder="2"/>
      <protection/>
    </xf>
    <xf numFmtId="1" fontId="4" fillId="6" borderId="26" xfId="0" applyNumberFormat="1" applyFont="1" applyFill="1" applyBorder="1" applyAlignment="1" applyProtection="1">
      <alignment horizontal="center" vertical="center" wrapText="1"/>
      <protection/>
    </xf>
    <xf numFmtId="1" fontId="4" fillId="6" borderId="25" xfId="0" applyNumberFormat="1" applyFont="1" applyFill="1" applyBorder="1" applyAlignment="1" applyProtection="1">
      <alignment horizontal="center" vertical="center" wrapText="1"/>
      <protection/>
    </xf>
    <xf numFmtId="0" fontId="3" fillId="3" borderId="1" xfId="0" applyFont="1" applyFill="1" applyBorder="1" applyAlignment="1" applyProtection="1">
      <alignment horizontal="center" vertical="center" wrapText="1" readingOrder="2"/>
      <protection/>
    </xf>
    <xf numFmtId="0" fontId="3" fillId="3" borderId="26" xfId="0" applyFont="1" applyFill="1" applyBorder="1" applyAlignment="1" applyProtection="1">
      <alignment horizontal="center" vertical="center" wrapText="1" readingOrder="2"/>
      <protection/>
    </xf>
    <xf numFmtId="0" fontId="3" fillId="3" borderId="25" xfId="0" applyFont="1" applyFill="1" applyBorder="1" applyAlignment="1" applyProtection="1">
      <alignment horizontal="center" vertical="center" wrapText="1" readingOrder="2"/>
      <protection/>
    </xf>
    <xf numFmtId="0" fontId="4" fillId="4" borderId="26" xfId="0" applyFont="1" applyFill="1" applyBorder="1" applyAlignment="1" applyProtection="1">
      <alignment horizontal="center" vertical="center" wrapText="1" readingOrder="2"/>
      <protection/>
    </xf>
    <xf numFmtId="0" fontId="4" fillId="4" borderId="25" xfId="0" applyFont="1" applyFill="1" applyBorder="1" applyAlignment="1" applyProtection="1">
      <alignment horizontal="center" vertical="center" wrapText="1" readingOrder="2"/>
      <protection/>
    </xf>
    <xf numFmtId="0" fontId="0" fillId="3" borderId="25" xfId="0" applyFont="1" applyFill="1" applyBorder="1" applyAlignment="1" applyProtection="1">
      <alignment horizontal="center" vertical="center" wrapText="1" readingOrder="2"/>
      <protection/>
    </xf>
    <xf numFmtId="0" fontId="0" fillId="3" borderId="25" xfId="0" applyFill="1" applyBorder="1" applyAlignment="1" applyProtection="1">
      <alignment horizontal="center" vertical="center" wrapText="1" readingOrder="2"/>
      <protection/>
    </xf>
    <xf numFmtId="0" fontId="12" fillId="3" borderId="26" xfId="0" applyFont="1" applyFill="1" applyBorder="1" applyAlignment="1" applyProtection="1">
      <alignment horizontal="center" vertical="center" readingOrder="1"/>
      <protection/>
    </xf>
    <xf numFmtId="0" fontId="0" fillId="3" borderId="25" xfId="0" applyFill="1" applyBorder="1" applyAlignment="1" applyProtection="1">
      <alignment horizontal="center" vertical="center" readingOrder="1"/>
      <protection/>
    </xf>
    <xf numFmtId="0" fontId="3" fillId="3" borderId="26" xfId="0" applyFont="1" applyFill="1" applyBorder="1" applyAlignment="1" applyProtection="1">
      <alignment horizontal="center" vertical="center" wrapText="1"/>
      <protection/>
    </xf>
    <xf numFmtId="0" fontId="3" fillId="3" borderId="25" xfId="0" applyFont="1" applyFill="1" applyBorder="1" applyAlignment="1" applyProtection="1">
      <alignment horizontal="center" vertical="center" wrapText="1"/>
      <protection/>
    </xf>
    <xf numFmtId="0" fontId="4" fillId="5" borderId="26" xfId="0" applyFont="1" applyFill="1" applyBorder="1" applyAlignment="1" applyProtection="1">
      <alignment horizontal="center" vertical="center" wrapText="1" readingOrder="2"/>
      <protection/>
    </xf>
    <xf numFmtId="0" fontId="4" fillId="5" borderId="25" xfId="0" applyFont="1" applyFill="1" applyBorder="1" applyAlignment="1" applyProtection="1">
      <alignment horizontal="center" vertical="center" wrapText="1" readingOrder="2"/>
      <protection/>
    </xf>
    <xf numFmtId="0" fontId="16" fillId="3" borderId="26" xfId="0" applyFont="1" applyFill="1" applyBorder="1" applyAlignment="1" applyProtection="1">
      <alignment horizontal="center" vertical="center" wrapText="1" readingOrder="2"/>
      <protection/>
    </xf>
    <xf numFmtId="0" fontId="16" fillId="3" borderId="25" xfId="0" applyFont="1" applyFill="1" applyBorder="1" applyAlignment="1" applyProtection="1">
      <alignment horizontal="center" vertical="center" wrapText="1" readingOrder="2"/>
      <protection/>
    </xf>
    <xf numFmtId="0" fontId="4" fillId="5" borderId="1" xfId="0" applyFont="1" applyFill="1" applyBorder="1" applyAlignment="1" applyProtection="1">
      <alignment horizontal="center" vertical="center" wrapText="1" readingOrder="2"/>
      <protection/>
    </xf>
    <xf numFmtId="164" fontId="4" fillId="4" borderId="26" xfId="0" applyNumberFormat="1" applyFont="1" applyFill="1" applyBorder="1" applyAlignment="1" applyProtection="1">
      <alignment horizontal="center" vertical="center" wrapText="1" readingOrder="2"/>
      <protection/>
    </xf>
    <xf numFmtId="164" fontId="4" fillId="4" borderId="25" xfId="0" applyNumberFormat="1" applyFont="1" applyFill="1" applyBorder="1" applyAlignment="1" applyProtection="1">
      <alignment horizontal="center" vertical="center" wrapText="1" readingOrder="2"/>
      <protection/>
    </xf>
    <xf numFmtId="0" fontId="4" fillId="0" borderId="0" xfId="0" applyFont="1" applyFill="1" applyBorder="1" applyAlignment="1" applyProtection="1">
      <alignment horizontal="center" vertical="center" wrapText="1" readingOrder="2"/>
      <protection/>
    </xf>
    <xf numFmtId="0" fontId="3" fillId="3" borderId="1" xfId="0" applyFont="1" applyFill="1" applyBorder="1" applyAlignment="1" applyProtection="1">
      <alignment horizontal="center" vertical="center" wrapText="1"/>
      <protection/>
    </xf>
    <xf numFmtId="0" fontId="3" fillId="5" borderId="26" xfId="0" applyFont="1" applyFill="1" applyBorder="1" applyAlignment="1" applyProtection="1">
      <alignment horizontal="center" vertical="center" wrapText="1"/>
      <protection/>
    </xf>
    <xf numFmtId="0" fontId="3" fillId="5" borderId="25" xfId="0" applyFont="1" applyFill="1" applyBorder="1" applyAlignment="1" applyProtection="1">
      <alignment horizontal="center" vertical="center" wrapText="1"/>
      <protection/>
    </xf>
    <xf numFmtId="0" fontId="3" fillId="5" borderId="26" xfId="0" applyFont="1" applyFill="1" applyBorder="1" applyAlignment="1" applyProtection="1">
      <alignment horizontal="center" vertical="center" readingOrder="2"/>
      <protection/>
    </xf>
    <xf numFmtId="0" fontId="3" fillId="5" borderId="25" xfId="0" applyFont="1" applyFill="1" applyBorder="1" applyAlignment="1" applyProtection="1">
      <alignment horizontal="center" vertical="center" readingOrder="2"/>
      <protection/>
    </xf>
    <xf numFmtId="49" fontId="3" fillId="3" borderId="1" xfId="0" applyNumberFormat="1" applyFont="1" applyFill="1" applyBorder="1" applyAlignment="1" applyProtection="1">
      <alignment horizontal="center" vertical="center" wrapText="1"/>
      <protection/>
    </xf>
    <xf numFmtId="0" fontId="3" fillId="5" borderId="26" xfId="0" applyFont="1" applyFill="1" applyBorder="1" applyAlignment="1" applyProtection="1">
      <alignment horizontal="center" vertical="center"/>
      <protection/>
    </xf>
    <xf numFmtId="0" fontId="3" fillId="5" borderId="25" xfId="0" applyFont="1" applyFill="1" applyBorder="1" applyAlignment="1" applyProtection="1">
      <alignment horizontal="center" vertical="center"/>
      <protection/>
    </xf>
    <xf numFmtId="0" fontId="3" fillId="3" borderId="26" xfId="0" applyFont="1" applyFill="1" applyBorder="1" applyAlignment="1" applyProtection="1">
      <alignment horizontal="center" vertical="center" shrinkToFit="1" readingOrder="2"/>
      <protection/>
    </xf>
    <xf numFmtId="0" fontId="3" fillId="3" borderId="25" xfId="0" applyFont="1" applyFill="1" applyBorder="1" applyAlignment="1" applyProtection="1">
      <alignment horizontal="center" vertical="center" shrinkToFit="1" readingOrder="2"/>
      <protection/>
    </xf>
    <xf numFmtId="0" fontId="3" fillId="4" borderId="26" xfId="0" applyFont="1" applyFill="1" applyBorder="1" applyAlignment="1" applyProtection="1">
      <alignment horizontal="center" vertical="center" wrapText="1"/>
      <protection/>
    </xf>
    <xf numFmtId="0" fontId="3" fillId="4" borderId="25" xfId="0" applyFont="1" applyFill="1" applyBorder="1" applyAlignment="1" applyProtection="1">
      <alignment horizontal="center" vertical="center" wrapText="1"/>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s>
  <dxfs count="126">
    <dxf>
      <font>
        <color indexed="10"/>
      </font>
    </dxf>
    <dxf>
      <font>
        <b val="0"/>
        <i val="0"/>
        <color indexed="10"/>
      </font>
      <fill>
        <patternFill patternType="none"/>
      </fill>
    </dxf>
    <dxf>
      <font>
        <color indexed="10"/>
      </font>
    </dxf>
    <dxf>
      <font>
        <b/>
        <i val="0"/>
        <color indexed="20"/>
      </font>
    </dxf>
    <dxf>
      <font>
        <b/>
        <i val="0"/>
        <color indexed="10"/>
      </font>
    </dxf>
    <dxf>
      <font>
        <color indexed="10"/>
      </font>
    </dxf>
    <dxf>
      <font>
        <color indexed="10"/>
      </font>
    </dxf>
    <dxf>
      <font>
        <color indexed="10"/>
      </font>
    </dxf>
    <dxf>
      <font>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b/>
        <i val="0"/>
        <color indexed="20"/>
      </font>
    </dxf>
    <dxf>
      <font>
        <b/>
        <i val="0"/>
        <color indexed="10"/>
      </font>
    </dxf>
    <dxf>
      <font>
        <color indexed="10"/>
      </font>
    </dxf>
    <dxf>
      <font>
        <color indexed="10"/>
      </font>
    </dxf>
    <dxf>
      <fill>
        <patternFill>
          <bgColor indexed="29"/>
        </patternFill>
      </fill>
    </dxf>
    <dxf>
      <font>
        <color indexed="10"/>
      </font>
      <fill>
        <patternFill patternType="none"/>
      </fill>
    </dxf>
    <dxf>
      <fill>
        <patternFill>
          <bgColor indexed="29"/>
        </patternFill>
      </fill>
    </dxf>
    <dxf>
      <font>
        <color indexed="10"/>
      </font>
      <fill>
        <patternFill patternType="none"/>
      </fill>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b/>
        <i val="0"/>
        <color indexed="20"/>
      </font>
    </dxf>
    <dxf>
      <font>
        <b/>
        <i val="0"/>
        <color indexed="10"/>
      </font>
    </dxf>
    <dxf>
      <font>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b/>
        <i val="0"/>
        <color indexed="20"/>
      </font>
    </dxf>
    <dxf>
      <font>
        <b/>
        <i val="0"/>
        <color indexed="10"/>
      </font>
    </dxf>
    <dxf>
      <font>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color indexed="10"/>
      </font>
    </dxf>
    <dxf>
      <font>
        <color indexed="10"/>
      </font>
    </dxf>
    <dxf>
      <font>
        <color indexed="10"/>
      </font>
    </dxf>
    <dxf>
      <font>
        <color indexed="10"/>
      </font>
    </dxf>
    <dxf>
      <font>
        <color indexed="10"/>
      </font>
    </dxf>
    <dxf>
      <fill>
        <patternFill>
          <bgColor indexed="29"/>
        </patternFill>
      </fill>
    </dxf>
    <dxf>
      <font>
        <color indexed="10"/>
      </font>
      <fill>
        <patternFill patternType="none"/>
      </fill>
    </dxf>
    <dxf>
      <font>
        <color indexed="10"/>
      </font>
    </dxf>
    <dxf>
      <font>
        <b/>
        <i val="0"/>
        <color indexed="20"/>
      </font>
    </dxf>
    <dxf>
      <font>
        <b/>
        <i val="0"/>
        <color indexed="10"/>
      </font>
    </dxf>
    <dxf>
      <font>
        <b/>
        <i val="0"/>
        <color indexed="20"/>
      </font>
    </dxf>
    <dxf>
      <font>
        <b/>
        <i val="0"/>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b/>
        <i val="0"/>
        <color indexed="20"/>
      </font>
    </dxf>
    <dxf>
      <font>
        <b/>
        <i val="0"/>
        <color indexed="10"/>
      </font>
    </dxf>
    <dxf>
      <font>
        <color indexed="10"/>
      </font>
    </dxf>
    <dxf>
      <font>
        <color indexed="10"/>
      </font>
    </dxf>
    <dxf>
      <font>
        <color indexed="10"/>
      </font>
    </dxf>
    <dxf>
      <font>
        <color indexed="10"/>
      </font>
    </dxf>
    <dxf>
      <fill>
        <patternFill>
          <bgColor indexed="29"/>
        </patternFill>
      </fill>
    </dxf>
    <dxf>
      <font>
        <color indexed="10"/>
      </font>
      <fill>
        <patternFill patternType="none"/>
      </fill>
    </dxf>
    <dxf>
      <font>
        <b/>
        <i val="0"/>
        <color indexed="20"/>
      </font>
    </dxf>
    <dxf>
      <font>
        <b/>
        <i val="0"/>
        <color indexed="10"/>
      </font>
    </dxf>
    <dxf>
      <font>
        <color indexed="10"/>
      </font>
    </dxf>
    <dxf>
      <font>
        <b/>
        <i val="0"/>
        <color indexed="20"/>
      </font>
    </dxf>
    <dxf>
      <font>
        <b/>
        <i val="0"/>
        <color indexed="20"/>
      </font>
    </dxf>
    <dxf>
      <font>
        <b/>
        <i val="0"/>
        <color indexed="20"/>
      </font>
    </dxf>
    <dxf>
      <font>
        <color indexed="10"/>
      </font>
    </dxf>
    <dxf>
      <font>
        <b/>
        <i val="0"/>
        <color indexed="20"/>
      </font>
    </dxf>
    <dxf>
      <font>
        <color indexed="10"/>
      </font>
    </dxf>
    <dxf>
      <fill>
        <patternFill>
          <bgColor indexed="29"/>
        </patternFill>
      </fill>
    </dxf>
    <dxf>
      <font>
        <color indexed="10"/>
      </font>
      <fill>
        <patternFill patternType="none"/>
      </fill>
    </dxf>
    <dxf>
      <font>
        <b/>
        <i val="0"/>
        <color indexed="20"/>
      </font>
    </dxf>
    <dxf>
      <font>
        <b/>
        <i val="0"/>
        <color indexed="10"/>
      </font>
    </dxf>
    <dxf>
      <font>
        <b/>
        <i val="0"/>
        <color indexed="20"/>
      </font>
    </dxf>
    <dxf>
      <font>
        <b/>
        <i val="0"/>
        <color indexed="10"/>
      </font>
    </dxf>
    <dxf>
      <font>
        <color indexed="10"/>
      </font>
    </dxf>
    <dxf>
      <font>
        <color indexed="10"/>
      </font>
    </dxf>
    <dxf>
      <font>
        <color indexed="10"/>
      </font>
    </dxf>
    <dxf>
      <font>
        <color indexed="10"/>
      </font>
    </dxf>
    <dxf>
      <fill>
        <patternFill>
          <bgColor indexed="29"/>
        </patternFill>
      </fill>
    </dxf>
    <dxf>
      <font>
        <color indexed="10"/>
      </font>
      <fill>
        <patternFill patternType="none"/>
      </fill>
    </dxf>
    <dxf>
      <font>
        <color indexed="10"/>
      </font>
    </dxf>
    <dxf>
      <font>
        <color indexed="10"/>
      </font>
    </dxf>
    <dxf>
      <fill>
        <patternFill>
          <bgColor indexed="29"/>
        </patternFill>
      </fill>
    </dxf>
    <dxf>
      <font>
        <color indexed="10"/>
      </font>
      <fill>
        <patternFill patternType="none"/>
      </fill>
    </dxf>
    <dxf>
      <fill>
        <patternFill>
          <bgColor indexed="29"/>
        </patternFill>
      </fill>
    </dxf>
    <dxf>
      <font>
        <color indexed="10"/>
      </font>
      <fill>
        <patternFill patternType="none"/>
      </fill>
    </dxf>
    <dxf>
      <fill>
        <patternFill>
          <bgColor indexed="29"/>
        </patternFill>
      </fill>
    </dxf>
    <dxf>
      <font>
        <color indexed="10"/>
      </font>
      <fill>
        <patternFill patternType="none"/>
      </fill>
    </dxf>
    <dxf>
      <fill>
        <patternFill>
          <bgColor indexed="29"/>
        </patternFill>
      </fill>
    </dxf>
    <dxf>
      <font>
        <color indexed="10"/>
      </font>
      <fill>
        <patternFill patternType="none"/>
      </fill>
    </dxf>
    <dxf>
      <font>
        <color indexed="10"/>
      </font>
    </dxf>
    <dxf>
      <font>
        <b/>
        <i val="0"/>
        <color indexed="20"/>
      </font>
    </dxf>
    <dxf>
      <font>
        <b/>
        <i val="0"/>
        <color indexed="10"/>
      </font>
    </dxf>
    <dxf>
      <font>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calcChain" Target="calcChain.xml" /><Relationship Id="rId16" Type="http://schemas.openxmlformats.org/officeDocument/2006/relationships/sharedStrings" Target="sharedStrings.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wmf" /></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1.emf" /></Relationships>
</file>

<file path=xl/drawings/_rels/vmlDrawing2.vml.rels><?xml version="1.0" encoding="UTF-8" standalone="yes"?><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1.emf" /><Relationship Id="rId3"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60</xdr:col>
      <xdr:colOff>0</xdr:colOff>
      <xdr:row>4</xdr:row>
      <xdr:rowOff>28575</xdr:rowOff>
    </xdr:from>
    <xdr:to>
      <xdr:col>60</xdr:col>
      <xdr:colOff>0</xdr:colOff>
      <xdr:row>4</xdr:row>
      <xdr:rowOff>581025</xdr:rowOff>
    </xdr:to>
    <xdr:pic>
      <xdr:nvPicPr>
        <xdr:cNvPr id="2613" name="Picture 10">
          <a:extLst>
            <a:ext uri="{FF2B5EF4-FFF2-40B4-BE49-F238E27FC236}">
              <a16:creationId xmlns:a16="http://schemas.microsoft.com/office/drawing/2014/main" id="{7daba709-d581-457d-901a-73e663faa818}"/>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7426225" y="790575"/>
          <a:ext cx="0" cy="333375"/>
        </a:xfrm>
        <a:prstGeom prst="rect"/>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xdr:nvSpPr>
            <xdr:cNvPr id="21505" name="Object 1" hidden="1">
              <a:extLst>
                <a:ext uri="{63B3BB69-23CF-44E3-9099-C40C66FF867C}">
                  <a14:compatExt spid="_x0000_s21505"/>
                </a:ext>
                <a:ext uri="{FF2B5EF4-FFF2-40B4-BE49-F238E27FC236}">
                  <a16:creationId xmlns:a16="http://schemas.microsoft.com/office/drawing/2014/main" id="{29a62212-4458-4bc8-b101-e052448d708a}"/>
                </a:ext>
              </a:extLst>
            </xdr:cNvPr>
            <xdr:cNvSpPr>
              <a:spLocks noChangeAspect="1"/>
            </xdr:cNvSpPr>
          </xdr:nvSpPr>
          <xdr:spPr bwMode="auto">
            <a:xfrm>
              <a:off x="103851075" y="838200"/>
              <a:ext cx="0" cy="304800"/>
            </a:xfrm>
            <a:prstGeom prst="rect"/>
            <a:solidFill>
              <a:srgbClr val="FFFF99"/>
            </a:solidFill>
            <a:ln w="9525">
              <a:noFill/>
            </a:ln>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xdr:nvSpPr>
            <xdr:cNvPr id="21512" name="Object 8" hidden="1">
              <a:extLst>
                <a:ext uri="{63B3BB69-23CF-44E3-9099-C40C66FF867C}">
                  <a14:compatExt spid="_x0000_s21512"/>
                </a:ext>
                <a:ext uri="{FF2B5EF4-FFF2-40B4-BE49-F238E27FC236}">
                  <a16:creationId xmlns:a16="http://schemas.microsoft.com/office/drawing/2014/main" id="{cbb849ac-5f1e-480b-917e-370000de7de4}"/>
                </a:ext>
              </a:extLst>
            </xdr:cNvPr>
            <xdr:cNvSpPr>
              <a:spLocks noChangeAspect="1"/>
            </xdr:cNvSpPr>
          </xdr:nvSpPr>
          <xdr:spPr bwMode="auto">
            <a:xfrm>
              <a:off x="103851075" y="600075"/>
              <a:ext cx="0" cy="219075"/>
            </a:xfrm>
            <a:prstGeom prst="rect"/>
            <a:solidFill>
              <a:srgbClr val="FFFF99"/>
            </a:solidFill>
            <a:ln w="9525">
              <a:noFill/>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xdr:nvSpPr>
            <xdr:cNvPr id="26625" name="Object 1" hidden="1">
              <a:extLst>
                <a:ext uri="{63B3BB69-23CF-44E3-9099-C40C66FF867C}">
                  <a14:compatExt spid="_x0000_s26625"/>
                </a:ext>
                <a:ext uri="{FF2B5EF4-FFF2-40B4-BE49-F238E27FC236}">
                  <a16:creationId xmlns:a16="http://schemas.microsoft.com/office/drawing/2014/main" id="{b6175c6f-3684-4227-b18e-1fa4190880b8}"/>
                </a:ext>
              </a:extLst>
            </xdr:cNvPr>
            <xdr:cNvSpPr>
              <a:spLocks noChangeAspect="1"/>
            </xdr:cNvSpPr>
          </xdr:nvSpPr>
          <xdr:spPr bwMode="auto">
            <a:xfrm>
              <a:off x="84191475" y="914400"/>
              <a:ext cx="0" cy="295275"/>
            </a:xfrm>
            <a:prstGeom prst="rect"/>
            <a:solidFill>
              <a:srgbClr val="FFFF99"/>
            </a:solidFill>
            <a:ln w="9525">
              <a:noFill/>
            </a:ln>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xdr:nvSpPr>
            <xdr:cNvPr id="26626" name="Object 2" hidden="1">
              <a:extLst>
                <a:ext uri="{63B3BB69-23CF-44E3-9099-C40C66FF867C}">
                  <a14:compatExt spid="_x0000_s26626"/>
                </a:ext>
                <a:ext uri="{FF2B5EF4-FFF2-40B4-BE49-F238E27FC236}">
                  <a16:creationId xmlns:a16="http://schemas.microsoft.com/office/drawing/2014/main" id="{7c416baa-4fac-4e72-a1bb-f8537ab4b65c}"/>
                </a:ext>
              </a:extLst>
            </xdr:cNvPr>
            <xdr:cNvSpPr>
              <a:spLocks noChangeAspect="1"/>
            </xdr:cNvSpPr>
          </xdr:nvSpPr>
          <xdr:spPr bwMode="auto">
            <a:xfrm>
              <a:off x="84191475" y="695325"/>
              <a:ext cx="0" cy="200025"/>
            </a:xfrm>
            <a:prstGeom prst="rect"/>
            <a:solidFill>
              <a:srgbClr val="FFFF99"/>
            </a:solidFill>
            <a:ln w="9525">
              <a:noFill/>
            </a:ln>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xdr:nvSpPr>
            <xdr:cNvPr id="26628" name="Object 4" hidden="1">
              <a:extLst>
                <a:ext uri="{63B3BB69-23CF-44E3-9099-C40C66FF867C}">
                  <a14:compatExt spid="_x0000_s26628"/>
                </a:ext>
                <a:ext uri="{FF2B5EF4-FFF2-40B4-BE49-F238E27FC236}">
                  <a16:creationId xmlns:a16="http://schemas.microsoft.com/office/drawing/2014/main" id="{49149a84-8251-4c92-93e9-f31eba6f01af}"/>
                </a:ext>
              </a:extLst>
            </xdr:cNvPr>
            <xdr:cNvSpPr>
              <a:spLocks noChangeAspect="1"/>
            </xdr:cNvSpPr>
          </xdr:nvSpPr>
          <xdr:spPr bwMode="auto">
            <a:xfrm>
              <a:off x="82276950" y="695325"/>
              <a:ext cx="0" cy="200025"/>
            </a:xfrm>
            <a:prstGeom prst="rect"/>
            <a:solidFill>
              <a:srgbClr val="FFFF99"/>
            </a:solidFill>
            <a:ln w="9525">
              <a:noFill/>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1.v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zoomScale="75" zoomScaleNormal="75" workbookViewId="0" topLeftCell="A1">
      <selection pane="topLeft" activeCell="C12" sqref="C12"/>
    </sheetView>
  </sheetViews>
  <sheetFormatPr defaultColWidth="9.144285714285713" defaultRowHeight="12.75"/>
  <cols>
    <col min="1" max="1" width="10.142857142857142" style="6" customWidth="1"/>
    <col min="2" max="2" width="10.285714285714286" style="6" customWidth="1"/>
    <col min="3" max="3" width="7.571428571428571" style="6" customWidth="1"/>
    <col min="4" max="5" width="9.142857142857142" style="6"/>
    <col min="6" max="6" width="16.714285714285715" style="6" customWidth="1"/>
    <col min="7" max="7" width="12.142857142857142" style="6" customWidth="1"/>
    <col min="8" max="8" width="16.142857142857142" style="6" customWidth="1"/>
    <col min="9" max="9" width="18" style="6" customWidth="1"/>
    <col min="10" max="10" width="9.142857142857142" style="6"/>
    <col min="11" max="11" width="9.857142857142858" style="6" customWidth="1"/>
    <col min="12" max="12" width="4.714285714285714" style="6" customWidth="1"/>
    <col min="13" max="13" width="5.428571428571429" style="6" customWidth="1"/>
    <col min="14" max="16384" width="9.142857142857142" style="6"/>
  </cols>
  <sheetData>
    <row r="1" spans="1:19" ht="15.75">
      <c r="A1" s="22"/>
      <c r="B1" s="22"/>
      <c r="C1" s="22"/>
      <c r="D1" s="42" t="s">
        <v>35</v>
      </c>
      <c r="E1" s="22"/>
      <c r="F1" s="22"/>
      <c r="G1" s="22"/>
      <c r="H1" s="22"/>
      <c r="I1" s="22"/>
      <c r="J1" s="22"/>
      <c r="K1" s="22"/>
      <c r="L1" s="22"/>
      <c r="M1" s="22"/>
      <c r="N1" s="22"/>
      <c r="O1" s="22"/>
      <c r="P1" s="22"/>
      <c r="Q1" s="22"/>
      <c r="R1" s="22"/>
      <c r="S1" s="22"/>
    </row>
    <row r="2" spans="1:19" ht="6.75" customHeight="1" thickBot="1">
      <c r="A2" s="22"/>
      <c r="B2" s="22"/>
      <c r="C2" s="22"/>
      <c r="D2" s="22"/>
      <c r="E2" s="22"/>
      <c r="F2" s="22"/>
      <c r="G2" s="22"/>
      <c r="H2" s="22"/>
      <c r="I2" s="22"/>
      <c r="J2" s="22"/>
      <c r="K2" s="22"/>
      <c r="L2" s="22"/>
      <c r="M2" s="22"/>
      <c r="N2" s="22"/>
      <c r="O2" s="22"/>
      <c r="P2" s="22"/>
      <c r="Q2" s="22"/>
      <c r="R2" s="22"/>
      <c r="S2" s="22"/>
    </row>
    <row r="3" spans="1:19" ht="6" customHeight="1">
      <c r="A3" s="22"/>
      <c r="B3" s="23"/>
      <c r="C3" s="24"/>
      <c r="D3" s="24"/>
      <c r="E3" s="24"/>
      <c r="F3" s="25"/>
      <c r="G3" s="22"/>
      <c r="H3" s="22"/>
      <c r="I3" s="22"/>
      <c r="J3" s="22"/>
      <c r="K3" s="22"/>
      <c r="L3" s="22"/>
      <c r="M3" s="22"/>
      <c r="N3" s="22"/>
      <c r="O3" s="22"/>
      <c r="P3" s="22"/>
      <c r="Q3" s="22"/>
      <c r="R3" s="22"/>
      <c r="S3" s="22"/>
    </row>
    <row r="4" spans="1:19" ht="12" customHeight="1">
      <c r="A4" s="22"/>
      <c r="B4" s="43" t="s">
        <v>158</v>
      </c>
      <c r="C4" s="44">
        <v>93</v>
      </c>
      <c r="D4" s="29"/>
      <c r="E4" s="29"/>
      <c r="F4" s="27"/>
      <c r="G4" s="22"/>
      <c r="H4" s="22"/>
      <c r="I4" s="22"/>
      <c r="J4" s="22"/>
      <c r="K4" s="22"/>
      <c r="L4" s="22"/>
      <c r="M4" s="22"/>
      <c r="N4" s="22"/>
      <c r="O4" s="22"/>
      <c r="P4" s="22"/>
      <c r="Q4" s="22"/>
      <c r="R4" s="22"/>
      <c r="S4" s="22"/>
    </row>
    <row r="5" spans="1:19" ht="12.75">
      <c r="A5" s="22"/>
      <c r="B5" s="28"/>
      <c r="C5" s="29"/>
      <c r="D5" s="30"/>
      <c r="E5" s="29"/>
      <c r="F5" s="27"/>
      <c r="G5" s="22"/>
      <c r="H5" s="22"/>
      <c r="I5" s="22"/>
      <c r="J5" s="22"/>
      <c r="K5" s="22"/>
      <c r="L5" s="22"/>
      <c r="M5" s="22"/>
      <c r="N5" s="22"/>
      <c r="O5" s="22"/>
      <c r="P5" s="22"/>
      <c r="Q5" s="22"/>
      <c r="R5" s="22"/>
      <c r="S5" s="22"/>
    </row>
    <row r="6" spans="1:19" ht="12.75">
      <c r="A6" s="22"/>
      <c r="B6" s="43" t="s">
        <v>159</v>
      </c>
      <c r="C6" s="44">
        <v>1</v>
      </c>
      <c r="D6" s="31"/>
      <c r="E6" s="29"/>
      <c r="F6" s="27"/>
      <c r="G6" s="22"/>
      <c r="H6" s="22"/>
      <c r="I6" s="22"/>
      <c r="J6" s="22"/>
      <c r="K6" s="22"/>
      <c r="L6" s="22"/>
      <c r="M6" s="22"/>
      <c r="N6" s="22"/>
      <c r="O6" s="22"/>
      <c r="P6" s="22"/>
      <c r="Q6" s="22"/>
      <c r="R6" s="22"/>
      <c r="S6" s="22"/>
    </row>
    <row r="7" spans="1:19" ht="12.75">
      <c r="A7" s="22"/>
      <c r="B7" s="28"/>
      <c r="C7" s="29"/>
      <c r="D7" s="29"/>
      <c r="E7" s="29"/>
      <c r="F7" s="27"/>
      <c r="G7" s="22"/>
      <c r="H7" s="22"/>
      <c r="I7" s="22"/>
      <c r="J7" s="22"/>
      <c r="K7" s="22"/>
      <c r="L7" s="22"/>
      <c r="M7" s="22"/>
      <c r="N7" s="22"/>
      <c r="O7" s="22"/>
      <c r="P7" s="22"/>
      <c r="Q7" s="22"/>
      <c r="R7" s="22"/>
      <c r="S7" s="22"/>
    </row>
    <row r="8" spans="1:19" ht="24" thickBot="1">
      <c r="A8" s="22"/>
      <c r="B8" s="26" t="s">
        <v>224</v>
      </c>
      <c r="C8" s="45" t="s">
        <v>278</v>
      </c>
      <c r="D8" s="29"/>
      <c r="E8" s="29"/>
      <c r="F8" s="27"/>
      <c r="G8" s="22"/>
      <c r="H8" s="22"/>
      <c r="I8" s="22"/>
      <c r="J8" s="22"/>
      <c r="K8" s="22"/>
      <c r="L8" s="22"/>
      <c r="M8" s="22"/>
      <c r="N8" s="22"/>
      <c r="O8" s="22"/>
      <c r="P8" s="22"/>
      <c r="Q8" s="22"/>
      <c r="R8" s="22"/>
      <c r="S8" s="22"/>
    </row>
    <row r="9" spans="1:19" ht="16.5" thickBot="1">
      <c r="A9" s="22"/>
      <c r="B9" s="26"/>
      <c r="C9" s="29"/>
      <c r="D9" s="29"/>
      <c r="E9" s="29"/>
      <c r="F9" s="27"/>
      <c r="G9" s="118" t="s">
        <v>231</v>
      </c>
      <c r="H9" s="136"/>
      <c r="I9" s="119"/>
      <c r="J9" s="22"/>
      <c r="K9" s="22"/>
      <c r="L9" s="22"/>
      <c r="M9" s="22"/>
      <c r="N9" s="22"/>
      <c r="O9" s="22"/>
      <c r="P9" s="22"/>
      <c r="Q9" s="22"/>
      <c r="R9" s="22"/>
      <c r="S9" s="22"/>
    </row>
    <row r="10" spans="1:19" ht="18.75" thickBot="1">
      <c r="A10" s="22"/>
      <c r="B10" s="32" t="s">
        <v>225</v>
      </c>
      <c r="C10" s="16">
        <v>1</v>
      </c>
      <c r="D10" s="29">
        <v>1</v>
      </c>
      <c r="E10" s="29"/>
      <c r="F10" s="27"/>
      <c r="G10" s="120" t="s">
        <v>232</v>
      </c>
      <c r="H10" s="121"/>
      <c r="I10" s="122"/>
      <c r="J10" s="22"/>
      <c r="K10" s="22"/>
      <c r="L10" s="22">
        <v>1</v>
      </c>
      <c r="M10" s="22">
        <v>2007</v>
      </c>
      <c r="N10" s="22"/>
      <c r="O10" s="22"/>
      <c r="P10" s="22"/>
      <c r="Q10" s="22"/>
      <c r="R10" s="22"/>
      <c r="S10" s="22"/>
    </row>
    <row r="11" spans="1:19" ht="13.5" thickBot="1">
      <c r="A11" s="22"/>
      <c r="B11" s="26"/>
      <c r="C11" s="29"/>
      <c r="D11" s="29"/>
      <c r="E11" s="29"/>
      <c r="F11" s="27"/>
      <c r="G11" s="22"/>
      <c r="H11" s="22"/>
      <c r="I11" s="22"/>
      <c r="J11" s="22"/>
      <c r="K11" s="22"/>
      <c r="L11" s="22">
        <v>2</v>
      </c>
      <c r="M11" s="22">
        <v>2008</v>
      </c>
      <c r="N11" s="22"/>
      <c r="O11" s="22"/>
      <c r="P11" s="22"/>
      <c r="Q11" s="22"/>
      <c r="R11" s="22"/>
      <c r="S11" s="22"/>
    </row>
    <row r="12" spans="1:19" ht="18.75" thickBot="1">
      <c r="A12" s="22"/>
      <c r="B12" s="26" t="s">
        <v>34</v>
      </c>
      <c r="C12" s="16">
        <v>2024</v>
      </c>
      <c r="D12" s="29"/>
      <c r="E12" s="29"/>
      <c r="F12" s="27"/>
      <c r="G12" s="22"/>
      <c r="H12" s="22"/>
      <c r="I12" s="22"/>
      <c r="J12" s="22"/>
      <c r="K12" s="22"/>
      <c r="L12" s="22">
        <v>3</v>
      </c>
      <c r="M12" s="22">
        <v>2009</v>
      </c>
      <c r="N12" s="22"/>
      <c r="O12" s="22"/>
      <c r="P12" s="22"/>
      <c r="Q12" s="22"/>
      <c r="R12" s="22"/>
      <c r="S12" s="22"/>
    </row>
    <row r="13" spans="1:19" ht="13.5" thickBot="1">
      <c r="A13" s="22"/>
      <c r="B13" s="33"/>
      <c r="C13" s="34"/>
      <c r="D13" s="34"/>
      <c r="E13" s="34"/>
      <c r="F13" s="35"/>
      <c r="G13" s="22"/>
      <c r="H13" s="22"/>
      <c r="I13" s="22"/>
      <c r="J13" s="22"/>
      <c r="K13" s="22"/>
      <c r="L13" s="22">
        <v>4</v>
      </c>
      <c r="M13" s="22">
        <v>2010</v>
      </c>
      <c r="N13" s="22"/>
      <c r="O13" s="22"/>
      <c r="P13" s="22"/>
      <c r="Q13" s="22"/>
      <c r="R13" s="22"/>
      <c r="S13" s="22"/>
    </row>
    <row r="14" spans="1:19" ht="12.75">
      <c r="A14" s="22"/>
      <c r="B14" s="22"/>
      <c r="C14" s="22"/>
      <c r="D14" s="22"/>
      <c r="E14" s="22"/>
      <c r="F14" s="22"/>
      <c r="G14" s="22"/>
      <c r="H14" s="22"/>
      <c r="I14" s="22"/>
      <c r="J14" s="22"/>
      <c r="K14" s="22"/>
      <c r="L14" s="22">
        <v>5</v>
      </c>
      <c r="M14" s="22">
        <v>2011</v>
      </c>
      <c r="N14" s="22"/>
      <c r="O14" s="22"/>
      <c r="P14" s="22"/>
      <c r="Q14" s="22"/>
      <c r="R14" s="22"/>
      <c r="S14" s="22"/>
    </row>
    <row r="15" spans="1:19" ht="13.5" thickBot="1">
      <c r="A15" s="36" t="s">
        <v>27</v>
      </c>
      <c r="B15" s="22"/>
      <c r="C15" s="22"/>
      <c r="D15" s="22"/>
      <c r="E15" s="22"/>
      <c r="F15" s="22"/>
      <c r="G15" s="22"/>
      <c r="H15" s="22"/>
      <c r="I15" s="22"/>
      <c r="J15" s="22"/>
      <c r="K15" s="22"/>
      <c r="L15" s="22">
        <v>6</v>
      </c>
      <c r="M15" s="22">
        <v>2012</v>
      </c>
      <c r="N15" s="22"/>
      <c r="O15" s="22"/>
      <c r="P15" s="22"/>
      <c r="Q15" s="22"/>
      <c r="R15" s="22"/>
      <c r="S15" s="22"/>
    </row>
    <row r="16" spans="1:19" ht="38.25">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12.75">
      <c r="A17" s="22"/>
      <c r="B17" s="10"/>
      <c r="C17" s="8"/>
      <c r="D17" s="8"/>
      <c r="E17" s="8"/>
      <c r="F17" s="8"/>
      <c r="G17" s="8"/>
      <c r="H17" s="8"/>
      <c r="I17" s="11"/>
      <c r="J17" s="22"/>
      <c r="K17" s="22"/>
      <c r="L17" s="22">
        <v>8</v>
      </c>
      <c r="M17" s="22">
        <v>2014</v>
      </c>
      <c r="N17" s="37"/>
      <c r="O17" s="37"/>
      <c r="P17" s="37"/>
      <c r="Q17" s="37"/>
      <c r="R17" s="37"/>
      <c r="S17" s="37"/>
    </row>
    <row r="18" spans="1:19" ht="12.75">
      <c r="A18" s="22"/>
      <c r="B18" s="12"/>
      <c r="C18" s="8"/>
      <c r="D18" s="8"/>
      <c r="E18" s="8"/>
      <c r="F18" s="8"/>
      <c r="G18" s="8"/>
      <c r="H18" s="8"/>
      <c r="I18" s="11"/>
      <c r="J18" s="22"/>
      <c r="K18" s="22"/>
      <c r="L18" s="22">
        <v>9</v>
      </c>
      <c r="M18" s="22">
        <v>2015</v>
      </c>
      <c r="N18" s="22"/>
      <c r="O18" s="22"/>
      <c r="P18" s="22"/>
      <c r="Q18" s="22"/>
      <c r="R18" s="22"/>
      <c r="S18" s="22"/>
    </row>
    <row r="19" spans="1:19" ht="12.75">
      <c r="A19" s="22"/>
      <c r="B19" s="12"/>
      <c r="C19" s="8"/>
      <c r="D19" s="8"/>
      <c r="E19" s="8"/>
      <c r="F19" s="8"/>
      <c r="G19" s="8"/>
      <c r="H19" s="8"/>
      <c r="I19" s="11"/>
      <c r="J19" s="22"/>
      <c r="K19" s="22"/>
      <c r="L19" s="22">
        <v>10</v>
      </c>
      <c r="M19" s="22">
        <v>2016</v>
      </c>
      <c r="N19" s="22"/>
      <c r="O19" s="22"/>
      <c r="P19" s="22"/>
      <c r="Q19" s="22"/>
      <c r="R19" s="22"/>
      <c r="S19" s="22"/>
    </row>
    <row r="20" spans="1:19" ht="12.75">
      <c r="A20" s="22"/>
      <c r="B20" s="12"/>
      <c r="C20" s="8"/>
      <c r="D20" s="8"/>
      <c r="E20" s="8"/>
      <c r="F20" s="8"/>
      <c r="G20" s="8"/>
      <c r="H20" s="8"/>
      <c r="I20" s="11"/>
      <c r="J20" s="22"/>
      <c r="K20" s="22"/>
      <c r="L20" s="22">
        <v>11</v>
      </c>
      <c r="M20" s="22">
        <v>2017</v>
      </c>
      <c r="N20" s="22"/>
      <c r="O20" s="22"/>
      <c r="P20" s="22"/>
      <c r="Q20" s="22"/>
      <c r="R20" s="22"/>
      <c r="S20" s="22"/>
    </row>
    <row r="21" spans="1:19" ht="12.75">
      <c r="A21" s="22"/>
      <c r="B21" s="12"/>
      <c r="C21" s="8"/>
      <c r="D21" s="8"/>
      <c r="E21" s="8"/>
      <c r="F21" s="8"/>
      <c r="G21" s="8"/>
      <c r="H21" s="8"/>
      <c r="I21" s="11"/>
      <c r="J21" s="22"/>
      <c r="K21" s="22"/>
      <c r="L21" s="22">
        <v>12</v>
      </c>
      <c r="M21" s="22">
        <v>2018</v>
      </c>
      <c r="N21" s="22"/>
      <c r="O21" s="22"/>
      <c r="P21" s="22"/>
      <c r="Q21" s="22"/>
      <c r="R21" s="22"/>
      <c r="S21" s="22"/>
    </row>
    <row r="22" spans="1:19" ht="12.75">
      <c r="A22" s="22"/>
      <c r="B22" s="12"/>
      <c r="C22" s="8"/>
      <c r="D22" s="8"/>
      <c r="E22" s="8"/>
      <c r="F22" s="8"/>
      <c r="G22" s="8"/>
      <c r="H22" s="8"/>
      <c r="I22" s="11"/>
      <c r="J22" s="22"/>
      <c r="K22" s="22"/>
      <c r="L22" s="22"/>
      <c r="M22" s="22">
        <v>2019</v>
      </c>
      <c r="N22" s="22"/>
      <c r="O22" s="22"/>
      <c r="P22" s="22"/>
      <c r="Q22" s="22"/>
      <c r="R22" s="22"/>
      <c r="S22" s="22"/>
    </row>
    <row r="23" spans="1:19" ht="12.75">
      <c r="A23" s="22"/>
      <c r="B23" s="12"/>
      <c r="C23" s="8"/>
      <c r="D23" s="8"/>
      <c r="E23" s="8"/>
      <c r="F23" s="8"/>
      <c r="G23" s="8"/>
      <c r="H23" s="8"/>
      <c r="I23" s="11"/>
      <c r="J23" s="22"/>
      <c r="K23" s="22"/>
      <c r="L23" s="22"/>
      <c r="M23" s="22">
        <v>2020</v>
      </c>
      <c r="N23" s="22"/>
      <c r="O23" s="22"/>
      <c r="P23" s="22"/>
      <c r="Q23" s="22"/>
      <c r="R23" s="22"/>
      <c r="S23" s="22"/>
    </row>
    <row r="24" spans="1:19" ht="12.75">
      <c r="A24" s="22"/>
      <c r="B24" s="12"/>
      <c r="C24" s="8"/>
      <c r="D24" s="8"/>
      <c r="E24" s="8"/>
      <c r="F24" s="8"/>
      <c r="G24" s="8"/>
      <c r="H24" s="8"/>
      <c r="I24" s="11"/>
      <c r="J24" s="22"/>
      <c r="K24" s="22"/>
      <c r="L24" s="22"/>
      <c r="M24" s="22">
        <v>2021</v>
      </c>
      <c r="N24" s="22"/>
      <c r="O24" s="22"/>
      <c r="P24" s="22"/>
      <c r="Q24" s="22"/>
      <c r="R24" s="22"/>
      <c r="S24" s="22"/>
    </row>
    <row r="25" spans="1:19" ht="12.75">
      <c r="A25" s="22"/>
      <c r="B25" s="12"/>
      <c r="C25" s="8"/>
      <c r="D25" s="8"/>
      <c r="E25" s="8"/>
      <c r="F25" s="8"/>
      <c r="G25" s="8"/>
      <c r="H25" s="8"/>
      <c r="I25" s="11"/>
      <c r="J25" s="22"/>
      <c r="K25" s="22"/>
      <c r="L25" s="22"/>
      <c r="M25" s="22">
        <v>2022</v>
      </c>
      <c r="N25" s="22"/>
      <c r="O25" s="22"/>
      <c r="P25" s="22"/>
      <c r="Q25" s="22"/>
      <c r="R25" s="22"/>
      <c r="S25" s="22"/>
    </row>
    <row r="26" spans="1:19" ht="13.5" thickBot="1">
      <c r="A26" s="22"/>
      <c r="B26" s="13"/>
      <c r="C26" s="14"/>
      <c r="D26" s="14"/>
      <c r="E26" s="14"/>
      <c r="F26" s="14"/>
      <c r="G26" s="14"/>
      <c r="H26" s="14"/>
      <c r="I26" s="15"/>
      <c r="J26" s="22"/>
      <c r="K26" s="22"/>
      <c r="L26" s="22"/>
      <c r="M26" s="22">
        <v>2023</v>
      </c>
      <c r="N26" s="22"/>
      <c r="O26" s="22"/>
      <c r="P26" s="22"/>
      <c r="Q26" s="22"/>
      <c r="R26" s="22"/>
      <c r="S26" s="22"/>
    </row>
    <row r="27" spans="1:19" ht="13.5" thickBot="1">
      <c r="A27" s="22"/>
      <c r="B27" s="22"/>
      <c r="C27" s="22"/>
      <c r="D27" s="22"/>
      <c r="E27" s="22"/>
      <c r="F27" s="22"/>
      <c r="G27" s="22"/>
      <c r="H27" s="22"/>
      <c r="I27" s="22"/>
      <c r="J27" s="22"/>
      <c r="K27" s="22"/>
      <c r="L27" s="22"/>
      <c r="M27" s="22">
        <v>2024</v>
      </c>
      <c r="N27" s="22"/>
      <c r="O27" s="22"/>
      <c r="P27" s="22"/>
      <c r="Q27" s="22"/>
      <c r="R27" s="22"/>
      <c r="S27" s="22"/>
    </row>
    <row r="28" spans="1:19" ht="15.75">
      <c r="A28" s="22"/>
      <c r="B28" s="137" t="s">
        <v>230</v>
      </c>
      <c r="C28" s="41"/>
      <c r="D28" s="41"/>
      <c r="E28" s="41"/>
      <c r="F28" s="41"/>
      <c r="G28" s="41"/>
      <c r="H28" s="41"/>
      <c r="I28" s="41"/>
      <c r="J28" s="41"/>
      <c r="K28" s="41"/>
      <c r="L28" s="41"/>
      <c r="M28" s="41"/>
      <c r="N28" s="116"/>
      <c r="O28" s="22"/>
      <c r="P28" s="22"/>
      <c r="Q28" s="22"/>
      <c r="R28" s="22"/>
      <c r="S28" s="22"/>
    </row>
    <row r="29" spans="1:19" ht="15.75">
      <c r="A29" s="22"/>
      <c r="B29" s="138" t="s">
        <v>229</v>
      </c>
      <c r="C29" s="9"/>
      <c r="D29" s="9"/>
      <c r="E29" s="9"/>
      <c r="F29" s="9"/>
      <c r="G29" s="125"/>
      <c r="H29" s="9"/>
      <c r="I29" s="9"/>
      <c r="J29" s="9"/>
      <c r="K29" s="9"/>
      <c r="L29" s="9"/>
      <c r="M29" s="9"/>
      <c r="N29" s="117"/>
      <c r="O29" s="22"/>
      <c r="P29" s="22"/>
      <c r="Q29" s="22"/>
      <c r="R29" s="22"/>
      <c r="S29" s="22"/>
    </row>
    <row r="30" spans="1:19" ht="15.75">
      <c r="A30" s="22"/>
      <c r="B30" s="138" t="s">
        <v>267</v>
      </c>
      <c r="C30" s="9"/>
      <c r="D30" s="9"/>
      <c r="E30" s="9"/>
      <c r="F30" s="9"/>
      <c r="G30" s="9"/>
      <c r="H30" s="9"/>
      <c r="I30" s="9"/>
      <c r="J30" s="9"/>
      <c r="K30" s="9"/>
      <c r="L30" s="9"/>
      <c r="M30" s="9"/>
      <c r="N30" s="117"/>
      <c r="O30" s="22"/>
      <c r="P30" s="22"/>
      <c r="Q30" s="22"/>
      <c r="R30" s="22"/>
      <c r="S30" s="22"/>
    </row>
    <row r="31" spans="1:19" ht="18">
      <c r="A31" s="22"/>
      <c r="B31" s="139" t="s">
        <v>266</v>
      </c>
      <c r="C31" s="9"/>
      <c r="D31" s="9"/>
      <c r="E31" s="9"/>
      <c r="F31" s="9"/>
      <c r="G31" s="9"/>
      <c r="H31" s="9"/>
      <c r="I31" s="9"/>
      <c r="J31" s="9"/>
      <c r="K31" s="9"/>
      <c r="L31" s="9"/>
      <c r="M31" s="9"/>
      <c r="N31" s="117"/>
      <c r="O31" s="22"/>
      <c r="P31" s="22"/>
      <c r="Q31" s="22"/>
      <c r="R31" s="22"/>
      <c r="S31" s="22"/>
    </row>
    <row r="32" spans="1:19" ht="13.5" thickBot="1">
      <c r="A32" s="22"/>
      <c r="B32" s="124"/>
      <c r="C32" s="121"/>
      <c r="D32" s="121"/>
      <c r="E32" s="121"/>
      <c r="F32" s="121"/>
      <c r="G32" s="121"/>
      <c r="H32" s="121"/>
      <c r="I32" s="121"/>
      <c r="J32" s="121"/>
      <c r="K32" s="121"/>
      <c r="L32" s="121"/>
      <c r="M32" s="121"/>
      <c r="N32" s="122"/>
      <c r="O32" s="22"/>
      <c r="P32" s="22"/>
      <c r="Q32" s="22"/>
      <c r="R32" s="22"/>
      <c r="S32" s="22"/>
    </row>
    <row r="33" spans="1:19" ht="12.75">
      <c r="A33" s="22"/>
      <c r="B33" s="22"/>
      <c r="C33" s="22"/>
      <c r="D33" s="22"/>
      <c r="E33" s="22"/>
      <c r="F33" s="22"/>
      <c r="G33" s="22"/>
      <c r="H33" s="22"/>
      <c r="I33" s="22"/>
      <c r="J33" s="22"/>
      <c r="K33" s="22"/>
      <c r="L33" s="22"/>
      <c r="M33" s="22"/>
      <c r="N33" s="22"/>
      <c r="O33" s="22"/>
      <c r="P33" s="22"/>
      <c r="Q33" s="22"/>
      <c r="R33" s="22"/>
      <c r="S33" s="22"/>
    </row>
    <row r="34" spans="1:19" ht="12.75">
      <c r="A34" s="22"/>
      <c r="B34" s="22"/>
      <c r="C34" s="22"/>
      <c r="D34" s="22"/>
      <c r="E34" s="22"/>
      <c r="F34" s="22"/>
      <c r="G34" s="22"/>
      <c r="H34" s="22"/>
      <c r="I34" s="22"/>
      <c r="J34" s="22"/>
      <c r="K34" s="22"/>
      <c r="L34" s="22"/>
      <c r="M34" s="22"/>
      <c r="N34" s="22"/>
      <c r="O34" s="22"/>
      <c r="P34" s="22"/>
      <c r="Q34" s="22"/>
      <c r="R34" s="22"/>
      <c r="S34" s="22"/>
    </row>
    <row r="35" spans="1:19" ht="12.75">
      <c r="A35" s="22"/>
      <c r="B35" s="22"/>
      <c r="C35" s="22"/>
      <c r="D35" s="22"/>
      <c r="E35" s="22"/>
      <c r="F35" s="22"/>
      <c r="G35" s="22"/>
      <c r="H35" s="22"/>
      <c r="I35" s="22"/>
      <c r="J35" s="22"/>
      <c r="K35" s="22"/>
      <c r="L35" s="22"/>
      <c r="M35" s="22"/>
      <c r="N35" s="22"/>
      <c r="O35" s="22"/>
      <c r="P35" s="22"/>
      <c r="Q35" s="22"/>
      <c r="R35" s="22"/>
      <c r="S35" s="22"/>
    </row>
    <row r="36" spans="1:19" ht="12.75">
      <c r="A36" s="37"/>
      <c r="B36" s="37"/>
      <c r="C36" s="37"/>
      <c r="D36" s="37"/>
      <c r="E36" s="37"/>
      <c r="F36" s="37"/>
      <c r="G36" s="37"/>
      <c r="H36" s="37"/>
      <c r="I36" s="37"/>
      <c r="J36" s="37"/>
      <c r="K36" s="37"/>
      <c r="L36" s="37"/>
      <c r="M36" s="37"/>
      <c r="N36" s="37"/>
      <c r="O36" s="37"/>
      <c r="P36" s="37"/>
      <c r="Q36" s="37"/>
      <c r="R36" s="37"/>
      <c r="S36" s="37"/>
    </row>
  </sheetData>
  <sheetProtection selectLockedCells="1"/>
  <dataValidations count="2">
    <dataValidation type="list" allowBlank="1" showInputMessage="1" showErrorMessage="1" sqref="C12">
      <formula1>$M$10:$M$27</formula1>
    </dataValidation>
    <dataValidation type="list" allowBlank="1" showInputMessage="1" showErrorMessage="1" sqref="C10:D10">
      <formula1>$L$9:$L$30</formula1>
    </dataValidation>
  </dataValidations>
  <pageMargins left="0.75" right="0.75" top="1" bottom="1" header="0.5" footer="0.5"/>
  <pageSetup orientation="landscape" paperSiz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workbookViewId="0" topLeftCell="A1">
      <pane xSplit="2" ySplit="13" topLeftCell="C32" activePane="bottomRight" state="frozen"/>
      <selection pane="topLeft" activeCell="A1" sqref="A1"/>
      <selection pane="bottomLeft" activeCell="A14" sqref="A14"/>
      <selection pane="topRight" activeCell="C1" sqref="C1"/>
      <selection pane="bottomRight" activeCell="C37" sqref="C37"/>
    </sheetView>
  </sheetViews>
  <sheetFormatPr defaultColWidth="9.144285714285713" defaultRowHeight="12.75"/>
  <cols>
    <col min="1" max="1" width="8.571428571428571" style="51" customWidth="1"/>
    <col min="2" max="2" width="13.857142857142858" style="51" customWidth="1"/>
    <col min="3" max="3" width="9.714285714285714" style="51" customWidth="1"/>
    <col min="4" max="4" width="19.142857142857142" style="51" customWidth="1"/>
    <col min="5" max="5" width="9.714285714285714" style="51" customWidth="1"/>
    <col min="6" max="6" width="19.428571428571427" style="51" customWidth="1"/>
    <col min="7" max="7" width="9.714285714285714" style="51" customWidth="1"/>
    <col min="8" max="8" width="19.285714285714285" style="51" customWidth="1"/>
    <col min="9" max="9" width="9.714285714285714" style="51" customWidth="1"/>
    <col min="10" max="10" width="19.571428571428573" style="51" customWidth="1"/>
    <col min="11" max="11" width="10" style="51" customWidth="1"/>
    <col min="12" max="12" width="19.571428571428573" style="51" customWidth="1"/>
    <col min="13" max="13" width="9.714285714285714" style="51" customWidth="1"/>
    <col min="14" max="14" width="19.285714285714285" style="51" customWidth="1"/>
    <col min="15" max="15" width="9.714285714285714" style="51" customWidth="1"/>
    <col min="16" max="16" width="19.142857142857142" style="51" customWidth="1"/>
    <col min="17" max="17" width="9.714285714285714" style="51" customWidth="1"/>
    <col min="18" max="18" width="19.285714285714285" style="51" customWidth="1"/>
    <col min="19" max="19" width="9.714285714285714" style="51" customWidth="1"/>
    <col min="20" max="20" width="19.428571428571427" style="51" customWidth="1"/>
    <col min="21" max="21" width="9.714285714285714" style="51" customWidth="1"/>
    <col min="22" max="22" width="19.571428571428573" style="51" customWidth="1"/>
    <col min="23" max="23" width="9.714285714285714" style="51" customWidth="1"/>
    <col min="24" max="24" width="19.285714285714285" style="51" customWidth="1"/>
    <col min="25" max="25" width="10.142857142857142" style="51" customWidth="1"/>
    <col min="26" max="26" width="19.285714285714285" style="51" customWidth="1"/>
    <col min="27" max="27" width="9.714285714285714" style="51" customWidth="1"/>
    <col min="28" max="28" width="19.571428571428573" style="51" customWidth="1"/>
    <col min="29" max="29" width="9.714285714285714" style="51" customWidth="1"/>
    <col min="30" max="30" width="19.285714285714285" style="51" customWidth="1"/>
    <col min="31" max="31" width="9.714285714285714" style="51" customWidth="1"/>
    <col min="32" max="32" width="19.428571428571427" style="51" customWidth="1"/>
    <col min="33" max="33" width="9.714285714285714" style="51" customWidth="1"/>
    <col min="34" max="34" width="19.428571428571427" style="51" customWidth="1"/>
    <col min="35" max="35" width="9.857142857142858" style="51" customWidth="1"/>
    <col min="36" max="36" width="18.571428571428573" style="51" customWidth="1"/>
    <col min="37" max="37" width="9.714285714285714" style="51" customWidth="1"/>
    <col min="38" max="38" width="18.571428571428573" style="51" customWidth="1"/>
    <col min="39" max="39" width="9.714285714285714" style="51" customWidth="1"/>
    <col min="40" max="40" width="18.571428571428573" style="51" customWidth="1"/>
    <col min="41" max="41" width="9.714285714285714" style="51" customWidth="1"/>
    <col min="42" max="42" width="18.571428571428573" style="51" customWidth="1"/>
    <col min="43" max="43" width="9.714285714285714" style="51" customWidth="1"/>
    <col min="44" max="44" width="18.857142857142858" style="51" customWidth="1"/>
    <col min="45" max="45" width="9.714285714285714" style="51" customWidth="1"/>
    <col min="46" max="46" width="19" style="51" customWidth="1"/>
    <col min="47" max="47" width="9.714285714285714" style="51" customWidth="1"/>
    <col min="48" max="48" width="19" style="51" customWidth="1"/>
    <col min="49" max="49" width="9.714285714285714" style="51" customWidth="1"/>
    <col min="50" max="50" width="19.285714285714285" style="51" customWidth="1"/>
    <col min="51" max="51" width="9.714285714285714" style="51" customWidth="1"/>
    <col min="52" max="52" width="19.428571428571427" style="51" customWidth="1"/>
    <col min="53" max="53" width="9.714285714285714" style="51" customWidth="1"/>
    <col min="54" max="54" width="19.142857142857142" style="51" customWidth="1"/>
    <col min="55" max="55" width="9.714285714285714" style="51" customWidth="1"/>
    <col min="56" max="56" width="19.285714285714285" style="51" customWidth="1"/>
    <col min="57" max="57" width="9.714285714285714" style="51" customWidth="1"/>
    <col min="58" max="58" width="19.142857142857142" style="51" customWidth="1"/>
    <col min="59" max="59" width="9.714285714285714" style="51" customWidth="1"/>
    <col min="60" max="60" width="18.857142857142858" style="51" customWidth="1"/>
    <col min="61" max="61" width="9.714285714285714" style="51" customWidth="1"/>
    <col min="62" max="62" width="19.142857142857142" style="51" customWidth="1"/>
    <col min="63" max="63" width="9.571428571428571" style="51" customWidth="1"/>
    <col min="64" max="64" width="19.285714285714285" style="51" customWidth="1"/>
    <col min="65" max="65" width="9.714285714285714" style="51" customWidth="1"/>
    <col min="66" max="66" width="19.142857142857142" style="51" customWidth="1"/>
    <col min="67" max="67" width="9.714285714285714" style="51" customWidth="1"/>
    <col min="68" max="68" width="19" style="51" customWidth="1"/>
    <col min="69" max="69" width="9.714285714285714" style="51" customWidth="1"/>
    <col min="70" max="70" width="19" style="51" customWidth="1"/>
    <col min="71" max="71" width="9.714285714285714" style="51" customWidth="1"/>
    <col min="72" max="72" width="19" style="51" customWidth="1"/>
    <col min="73" max="73" width="9.714285714285714" style="51" customWidth="1"/>
    <col min="74" max="74" width="19" style="51" customWidth="1"/>
    <col min="75" max="75" width="9.714285714285714" style="51" customWidth="1"/>
    <col min="76" max="76" width="19" style="51" customWidth="1"/>
    <col min="77" max="77" width="9.714285714285714" style="51" customWidth="1"/>
    <col min="78" max="78" width="19.142857142857142" style="51" customWidth="1"/>
    <col min="79" max="79" width="18.428571428571427" style="51" hidden="1" customWidth="1"/>
    <col min="80" max="80" width="9.714285714285714" style="51" customWidth="1"/>
    <col min="81" max="81" width="19" style="51" customWidth="1"/>
    <col min="82" max="82" width="9.714285714285714" style="51" customWidth="1"/>
    <col min="83" max="83" width="19.285714285714285" style="51" customWidth="1"/>
    <col min="84" max="84" width="9.714285714285714" style="51" customWidth="1"/>
    <col min="85" max="85" width="19.285714285714285" style="51" customWidth="1"/>
    <col min="86" max="86" width="9.714285714285714" style="51" customWidth="1"/>
    <col min="87" max="87" width="19.285714285714285" style="51" customWidth="1"/>
    <col min="88" max="88" width="9.714285714285714" style="51" customWidth="1"/>
    <col min="89" max="89" width="19.285714285714285" style="51" customWidth="1"/>
    <col min="90" max="90" width="9.714285714285714" style="51" customWidth="1"/>
    <col min="91" max="91" width="19.142857142857142" style="51" customWidth="1"/>
    <col min="92" max="92" width="9.714285714285714" style="51" customWidth="1"/>
    <col min="93" max="93" width="18.857142857142858" style="51" customWidth="1"/>
    <col min="94" max="94" width="9.714285714285714" style="51" customWidth="1"/>
    <col min="95" max="95" width="18.857142857142858" style="51" customWidth="1"/>
    <col min="96" max="96" width="9.714285714285714" style="51" customWidth="1"/>
    <col min="97" max="97" width="18.571428571428573" style="51" customWidth="1"/>
    <col min="98" max="98" width="9.714285714285714" style="51" customWidth="1"/>
    <col min="99" max="99" width="19" style="51" customWidth="1"/>
    <col min="100" max="100" width="9.714285714285714" style="51" customWidth="1"/>
    <col min="101" max="101" width="19.142857142857142" style="51" customWidth="1"/>
    <col min="102" max="102" width="9.714285714285714" style="51" customWidth="1"/>
    <col min="103" max="103" width="19.142857142857142" style="51" customWidth="1"/>
    <col min="104" max="104" width="18.571428571428573" style="51" customWidth="1"/>
    <col min="105" max="105" width="19" style="51" customWidth="1"/>
    <col min="106" max="106" width="9.714285714285714" style="51" customWidth="1"/>
    <col min="107" max="107" width="19.142857142857142" style="51" customWidth="1"/>
    <col min="108" max="108" width="9.714285714285714" style="51" hidden="1" customWidth="1"/>
    <col min="109" max="109" width="19.142857142857142" style="51" hidden="1" customWidth="1"/>
    <col min="110" max="110" width="9.714285714285714" style="51" hidden="1" customWidth="1"/>
    <col min="111" max="111" width="19.142857142857142" style="51" hidden="1" customWidth="1"/>
    <col min="112" max="112" width="9.714285714285714" style="51" hidden="1" customWidth="1"/>
    <col min="113" max="113" width="17.142857142857142" style="51" hidden="1" customWidth="1"/>
    <col min="114" max="114" width="9.714285714285714" style="51" hidden="1" customWidth="1"/>
    <col min="115" max="115" width="18.571428571428573" style="51" hidden="1" customWidth="1"/>
    <col min="116" max="16384" width="9.142857142857142" style="51"/>
  </cols>
  <sheetData>
    <row r="1" spans="1:116" ht="12.75">
      <c r="A1" s="46" t="s">
        <v>160</v>
      </c>
      <c r="B1" s="47" t="s">
        <v>279</v>
      </c>
      <c r="C1" s="48" t="s">
        <v>157</v>
      </c>
      <c r="D1" s="48" t="str">
        <f>כללי!C8</f>
        <v>שדרות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c r="A4" s="54"/>
      <c r="B4" s="55" t="s">
        <v>161</v>
      </c>
      <c r="C4" s="196" t="s">
        <v>206</v>
      </c>
      <c r="D4" s="197"/>
      <c r="E4" s="200">
        <v>13</v>
      </c>
      <c r="F4" s="201"/>
      <c r="G4" s="196" t="s">
        <v>209</v>
      </c>
      <c r="H4" s="197"/>
      <c r="I4" s="202">
        <v>99</v>
      </c>
      <c r="J4" s="203"/>
      <c r="K4" s="202">
        <v>100</v>
      </c>
      <c r="L4" s="203"/>
      <c r="M4" s="196" t="s">
        <v>207</v>
      </c>
      <c r="N4" s="197"/>
      <c r="O4" s="190">
        <v>21</v>
      </c>
      <c r="P4" s="191"/>
      <c r="Q4" s="190">
        <v>22</v>
      </c>
      <c r="R4" s="191"/>
      <c r="S4" s="198">
        <v>23</v>
      </c>
      <c r="T4" s="199"/>
      <c r="U4" s="198">
        <v>24</v>
      </c>
      <c r="V4" s="199"/>
      <c r="W4" s="184">
        <v>26</v>
      </c>
      <c r="X4" s="185"/>
      <c r="Y4" s="184">
        <v>27</v>
      </c>
      <c r="Z4" s="185"/>
      <c r="AA4" s="184">
        <v>31</v>
      </c>
      <c r="AB4" s="185"/>
      <c r="AC4" s="184">
        <v>33</v>
      </c>
      <c r="AD4" s="185"/>
      <c r="AE4" s="184">
        <v>39</v>
      </c>
      <c r="AF4" s="185"/>
      <c r="AG4" s="184">
        <v>40</v>
      </c>
      <c r="AH4" s="185"/>
      <c r="AI4" s="184">
        <v>41</v>
      </c>
      <c r="AJ4" s="185"/>
      <c r="AK4" s="184">
        <v>42</v>
      </c>
      <c r="AL4" s="185"/>
      <c r="AM4" s="184">
        <v>46</v>
      </c>
      <c r="AN4" s="185"/>
      <c r="AO4" s="184">
        <v>47</v>
      </c>
      <c r="AP4" s="185"/>
      <c r="AQ4" s="184">
        <v>48</v>
      </c>
      <c r="AR4" s="185"/>
      <c r="AS4" s="184">
        <v>88</v>
      </c>
      <c r="AT4" s="185"/>
      <c r="AU4" s="184">
        <v>51</v>
      </c>
      <c r="AV4" s="185"/>
      <c r="AW4" s="184">
        <v>54</v>
      </c>
      <c r="AX4" s="185"/>
      <c r="AY4" s="184">
        <v>55</v>
      </c>
      <c r="AZ4" s="185"/>
      <c r="BA4" s="184">
        <v>56</v>
      </c>
      <c r="BB4" s="185"/>
      <c r="BC4" s="190">
        <v>57</v>
      </c>
      <c r="BD4" s="191"/>
      <c r="BE4" s="190">
        <v>58</v>
      </c>
      <c r="BF4" s="191"/>
      <c r="BG4" s="184">
        <v>71</v>
      </c>
      <c r="BH4" s="185"/>
      <c r="BI4" s="188">
        <v>63</v>
      </c>
      <c r="BJ4" s="189"/>
      <c r="BK4" s="188">
        <v>64</v>
      </c>
      <c r="BL4" s="189"/>
      <c r="BM4" s="188">
        <v>65</v>
      </c>
      <c r="BN4" s="189"/>
      <c r="BO4" s="188">
        <v>66</v>
      </c>
      <c r="BP4" s="189"/>
      <c r="BQ4" s="188">
        <v>67</v>
      </c>
      <c r="BR4" s="189"/>
      <c r="BS4" s="188">
        <v>68</v>
      </c>
      <c r="BT4" s="189"/>
      <c r="BU4" s="188">
        <v>69</v>
      </c>
      <c r="BV4" s="189"/>
      <c r="BW4" s="192">
        <v>48</v>
      </c>
      <c r="BX4" s="193"/>
      <c r="BY4" s="188">
        <v>79</v>
      </c>
      <c r="BZ4" s="194"/>
      <c r="CA4" s="195"/>
      <c r="CB4" s="188">
        <v>74</v>
      </c>
      <c r="CC4" s="189"/>
      <c r="CD4" s="188">
        <v>82</v>
      </c>
      <c r="CE4" s="189"/>
      <c r="CF4" s="188">
        <v>72</v>
      </c>
      <c r="CG4" s="189"/>
      <c r="CH4" s="188">
        <v>76</v>
      </c>
      <c r="CI4" s="189"/>
      <c r="CJ4" s="188">
        <v>83</v>
      </c>
      <c r="CK4" s="189"/>
      <c r="CL4" s="188">
        <v>73</v>
      </c>
      <c r="CM4" s="189"/>
      <c r="CN4" s="188">
        <v>80</v>
      </c>
      <c r="CO4" s="189"/>
      <c r="CP4" s="188">
        <v>70</v>
      </c>
      <c r="CQ4" s="189"/>
      <c r="CR4" s="188">
        <v>75</v>
      </c>
      <c r="CS4" s="189"/>
      <c r="CT4" s="188">
        <v>77</v>
      </c>
      <c r="CU4" s="189"/>
      <c r="CV4" s="188">
        <v>59</v>
      </c>
      <c r="CW4" s="189"/>
      <c r="CX4" s="188">
        <v>60</v>
      </c>
      <c r="CY4" s="189"/>
      <c r="CZ4" s="188">
        <v>62</v>
      </c>
      <c r="DA4" s="189"/>
      <c r="DB4" s="188">
        <v>84</v>
      </c>
      <c r="DC4" s="189"/>
      <c r="DD4" s="188">
        <v>85</v>
      </c>
      <c r="DE4" s="189"/>
      <c r="DF4" s="188">
        <v>87</v>
      </c>
      <c r="DG4" s="189"/>
      <c r="DH4" s="188">
        <v>53</v>
      </c>
      <c r="DI4" s="189"/>
      <c r="DJ4" s="188"/>
      <c r="DK4" s="189"/>
      <c r="DL4" s="56"/>
    </row>
    <row r="5" spans="1:116" s="57" customFormat="1" ht="28.5" customHeight="1">
      <c r="A5" s="54"/>
      <c r="B5" s="168" t="s">
        <v>10</v>
      </c>
      <c r="C5" s="176" t="s">
        <v>137</v>
      </c>
      <c r="D5" s="177"/>
      <c r="E5" s="182" t="s">
        <v>97</v>
      </c>
      <c r="F5" s="177"/>
      <c r="G5" s="182" t="s">
        <v>98</v>
      </c>
      <c r="H5" s="177"/>
      <c r="I5" s="176" t="s">
        <v>238</v>
      </c>
      <c r="J5" s="177"/>
      <c r="K5" s="176" t="s">
        <v>239</v>
      </c>
      <c r="L5" s="177"/>
      <c r="M5" s="176" t="s">
        <v>99</v>
      </c>
      <c r="N5" s="177"/>
      <c r="O5" s="186" t="s">
        <v>36</v>
      </c>
      <c r="P5" s="187"/>
      <c r="Q5" s="186" t="s">
        <v>37</v>
      </c>
      <c r="R5" s="187"/>
      <c r="S5" s="178" t="s">
        <v>93</v>
      </c>
      <c r="T5" s="179"/>
      <c r="U5" s="178" t="s">
        <v>87</v>
      </c>
      <c r="V5" s="179"/>
      <c r="W5" s="176" t="s">
        <v>195</v>
      </c>
      <c r="X5" s="177"/>
      <c r="Y5" s="176" t="s">
        <v>4</v>
      </c>
      <c r="Z5" s="177"/>
      <c r="AA5" s="182" t="s">
        <v>164</v>
      </c>
      <c r="AB5" s="177"/>
      <c r="AC5" s="176" t="s">
        <v>197</v>
      </c>
      <c r="AD5" s="177"/>
      <c r="AE5" s="176" t="s">
        <v>67</v>
      </c>
      <c r="AF5" s="177"/>
      <c r="AG5" s="176" t="s">
        <v>222</v>
      </c>
      <c r="AH5" s="177"/>
      <c r="AI5" s="176" t="s">
        <v>106</v>
      </c>
      <c r="AJ5" s="177"/>
      <c r="AK5" s="176" t="s">
        <v>248</v>
      </c>
      <c r="AL5" s="177"/>
      <c r="AM5" s="176" t="s">
        <v>6</v>
      </c>
      <c r="AN5" s="177"/>
      <c r="AO5" s="176" t="s">
        <v>8</v>
      </c>
      <c r="AP5" s="177"/>
      <c r="AQ5" s="176" t="s">
        <v>7</v>
      </c>
      <c r="AR5" s="177"/>
      <c r="AS5" s="176" t="s">
        <v>5</v>
      </c>
      <c r="AT5" s="177"/>
      <c r="AU5" s="176" t="s">
        <v>38</v>
      </c>
      <c r="AV5" s="177"/>
      <c r="AW5" s="176" t="s">
        <v>88</v>
      </c>
      <c r="AX5" s="177"/>
      <c r="AY5" s="176" t="s">
        <v>110</v>
      </c>
      <c r="AZ5" s="177"/>
      <c r="BA5" s="176" t="s">
        <v>111</v>
      </c>
      <c r="BB5" s="177"/>
      <c r="BC5" s="186" t="s">
        <v>244</v>
      </c>
      <c r="BD5" s="187"/>
      <c r="BE5" s="186" t="s">
        <v>243</v>
      </c>
      <c r="BF5" s="187"/>
      <c r="BG5" s="176" t="s">
        <v>123</v>
      </c>
      <c r="BH5" s="177"/>
      <c r="BI5" s="176" t="s">
        <v>115</v>
      </c>
      <c r="BJ5" s="177"/>
      <c r="BK5" s="176" t="s">
        <v>116</v>
      </c>
      <c r="BL5" s="177"/>
      <c r="BM5" s="176" t="s">
        <v>117</v>
      </c>
      <c r="BN5" s="177"/>
      <c r="BO5" s="176" t="s">
        <v>118</v>
      </c>
      <c r="BP5" s="177"/>
      <c r="BQ5" s="176" t="s">
        <v>119</v>
      </c>
      <c r="BR5" s="177"/>
      <c r="BS5" s="176" t="s">
        <v>120</v>
      </c>
      <c r="BT5" s="177"/>
      <c r="BU5" s="176" t="s">
        <v>121</v>
      </c>
      <c r="BV5" s="177"/>
      <c r="BW5" s="176" t="s">
        <v>129</v>
      </c>
      <c r="BX5" s="177"/>
      <c r="BY5" s="176" t="s">
        <v>130</v>
      </c>
      <c r="BZ5" s="177"/>
      <c r="CA5" s="56"/>
      <c r="CB5" s="176" t="s">
        <v>126</v>
      </c>
      <c r="CC5" s="177"/>
      <c r="CD5" s="176" t="s">
        <v>56</v>
      </c>
      <c r="CE5" s="177"/>
      <c r="CF5" s="176" t="s">
        <v>124</v>
      </c>
      <c r="CG5" s="177"/>
      <c r="CH5" s="176" t="s">
        <v>127</v>
      </c>
      <c r="CI5" s="177"/>
      <c r="CJ5" s="176" t="s">
        <v>132</v>
      </c>
      <c r="CK5" s="177"/>
      <c r="CL5" s="176" t="s">
        <v>125</v>
      </c>
      <c r="CM5" s="177"/>
      <c r="CN5" s="176" t="s">
        <v>131</v>
      </c>
      <c r="CO5" s="177"/>
      <c r="CP5" s="176" t="s">
        <v>122</v>
      </c>
      <c r="CQ5" s="177"/>
      <c r="CR5" s="176" t="s">
        <v>80</v>
      </c>
      <c r="CS5" s="177"/>
      <c r="CT5" s="176" t="s">
        <v>128</v>
      </c>
      <c r="CU5" s="177"/>
      <c r="CV5" s="176" t="s">
        <v>112</v>
      </c>
      <c r="CW5" s="177"/>
      <c r="CX5" s="176" t="s">
        <v>113</v>
      </c>
      <c r="CY5" s="177"/>
      <c r="CZ5" s="176" t="s">
        <v>114</v>
      </c>
      <c r="DA5" s="177"/>
      <c r="DB5" s="176" t="s">
        <v>133</v>
      </c>
      <c r="DC5" s="177"/>
      <c r="DD5" s="176" t="s">
        <v>18</v>
      </c>
      <c r="DE5" s="177"/>
      <c r="DF5" s="176" t="s">
        <v>40</v>
      </c>
      <c r="DG5" s="177"/>
      <c r="DH5" s="176" t="s">
        <v>203</v>
      </c>
      <c r="DI5" s="177"/>
      <c r="DJ5" s="176" t="s">
        <v>162</v>
      </c>
      <c r="DK5" s="177"/>
      <c r="DL5" s="56"/>
    </row>
    <row r="6" spans="1:116" s="57" customFormat="1" ht="18" customHeight="1">
      <c r="A6" s="54"/>
      <c r="B6" s="168" t="s">
        <v>11</v>
      </c>
      <c r="C6" s="176" t="s">
        <v>2</v>
      </c>
      <c r="D6" s="177"/>
      <c r="E6" s="176" t="s">
        <v>70</v>
      </c>
      <c r="F6" s="177"/>
      <c r="G6" s="176" t="s">
        <v>70</v>
      </c>
      <c r="H6" s="177"/>
      <c r="I6" s="176" t="s">
        <v>163</v>
      </c>
      <c r="J6" s="177"/>
      <c r="K6" s="176" t="s">
        <v>163</v>
      </c>
      <c r="L6" s="177"/>
      <c r="M6" s="176" t="s">
        <v>163</v>
      </c>
      <c r="N6" s="177"/>
      <c r="O6" s="176" t="s">
        <v>3</v>
      </c>
      <c r="P6" s="177"/>
      <c r="Q6" s="176" t="s">
        <v>3</v>
      </c>
      <c r="R6" s="177"/>
      <c r="S6" s="176" t="s">
        <v>3</v>
      </c>
      <c r="T6" s="177"/>
      <c r="U6" s="176" t="s">
        <v>3</v>
      </c>
      <c r="V6" s="177"/>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3</v>
      </c>
      <c r="AR6" s="177"/>
      <c r="AS6" s="176" t="s">
        <v>3</v>
      </c>
      <c r="AT6" s="177"/>
      <c r="AU6" s="176" t="s">
        <v>3</v>
      </c>
      <c r="AV6" s="177"/>
      <c r="AW6" s="176" t="s">
        <v>3</v>
      </c>
      <c r="AX6" s="177"/>
      <c r="AY6" s="176" t="s">
        <v>3</v>
      </c>
      <c r="AZ6" s="177"/>
      <c r="BA6" s="176" t="s">
        <v>3</v>
      </c>
      <c r="BB6" s="177"/>
      <c r="BC6" s="176" t="s">
        <v>3</v>
      </c>
      <c r="BD6" s="177"/>
      <c r="BE6" s="176" t="s">
        <v>3</v>
      </c>
      <c r="BF6" s="177"/>
      <c r="BG6" s="176" t="s">
        <v>3</v>
      </c>
      <c r="BH6" s="177"/>
      <c r="BI6" s="176" t="s">
        <v>3</v>
      </c>
      <c r="BJ6" s="177"/>
      <c r="BK6" s="176" t="s">
        <v>3</v>
      </c>
      <c r="BL6" s="177"/>
      <c r="BM6" s="176" t="s">
        <v>3</v>
      </c>
      <c r="BN6" s="177"/>
      <c r="BO6" s="176" t="s">
        <v>3</v>
      </c>
      <c r="BP6" s="177"/>
      <c r="BQ6" s="176" t="s">
        <v>3</v>
      </c>
      <c r="BR6" s="177"/>
      <c r="BS6" s="176" t="s">
        <v>3</v>
      </c>
      <c r="BT6" s="177"/>
      <c r="BU6" s="176" t="s">
        <v>3</v>
      </c>
      <c r="BV6" s="177"/>
      <c r="BW6" s="176" t="s">
        <v>3</v>
      </c>
      <c r="BX6" s="177"/>
      <c r="BY6" s="176" t="s">
        <v>3</v>
      </c>
      <c r="BZ6" s="177"/>
      <c r="CA6" s="56" t="s">
        <v>83</v>
      </c>
      <c r="CB6" s="176" t="s">
        <v>3</v>
      </c>
      <c r="CC6" s="177"/>
      <c r="CD6" s="176" t="s">
        <v>3</v>
      </c>
      <c r="CE6" s="177"/>
      <c r="CF6" s="176" t="s">
        <v>3</v>
      </c>
      <c r="CG6" s="177"/>
      <c r="CH6" s="176" t="s">
        <v>3</v>
      </c>
      <c r="CI6" s="177"/>
      <c r="CJ6" s="176" t="s">
        <v>3</v>
      </c>
      <c r="CK6" s="177"/>
      <c r="CL6" s="176" t="s">
        <v>3</v>
      </c>
      <c r="CM6" s="177"/>
      <c r="CN6" s="176" t="s">
        <v>3</v>
      </c>
      <c r="CO6" s="177"/>
      <c r="CP6" s="176" t="s">
        <v>3</v>
      </c>
      <c r="CQ6" s="177"/>
      <c r="CR6" s="176" t="s">
        <v>3</v>
      </c>
      <c r="CS6" s="177"/>
      <c r="CT6" s="176" t="s">
        <v>3</v>
      </c>
      <c r="CU6" s="177"/>
      <c r="CV6" s="176" t="s">
        <v>3</v>
      </c>
      <c r="CW6" s="177"/>
      <c r="CX6" s="176" t="s">
        <v>3</v>
      </c>
      <c r="CY6" s="177"/>
      <c r="CZ6" s="176" t="s">
        <v>3</v>
      </c>
      <c r="DA6" s="177"/>
      <c r="DB6" s="176" t="s">
        <v>3</v>
      </c>
      <c r="DC6" s="177"/>
      <c r="DD6" s="176"/>
      <c r="DE6" s="177"/>
      <c r="DF6" s="176"/>
      <c r="DG6" s="177"/>
      <c r="DH6" s="176" t="s">
        <v>89</v>
      </c>
      <c r="DI6" s="177"/>
      <c r="DJ6" s="176"/>
      <c r="DK6" s="177"/>
      <c r="DL6" s="56"/>
    </row>
    <row r="7" spans="1:116" s="57" customFormat="1" ht="23.25" customHeight="1">
      <c r="A7" s="54"/>
      <c r="B7" s="21" t="s">
        <v>134</v>
      </c>
      <c r="C7" s="180"/>
      <c r="D7" s="183"/>
      <c r="E7" s="180"/>
      <c r="F7" s="183"/>
      <c r="G7" s="180"/>
      <c r="H7" s="183"/>
      <c r="I7" s="180"/>
      <c r="J7" s="183"/>
      <c r="K7" s="180"/>
      <c r="L7" s="183"/>
      <c r="M7" s="180"/>
      <c r="N7" s="183"/>
      <c r="O7" s="180"/>
      <c r="P7" s="183"/>
      <c r="Q7" s="180"/>
      <c r="R7" s="183"/>
      <c r="S7" s="180"/>
      <c r="T7" s="183"/>
      <c r="U7" s="180"/>
      <c r="V7" s="183"/>
      <c r="W7" s="180"/>
      <c r="X7" s="183"/>
      <c r="Y7" s="180"/>
      <c r="Z7" s="183"/>
      <c r="AA7" s="180"/>
      <c r="AB7" s="183"/>
      <c r="AC7" s="180"/>
      <c r="AD7" s="183"/>
      <c r="AE7" s="180"/>
      <c r="AF7" s="183"/>
      <c r="AG7" s="180"/>
      <c r="AH7" s="183"/>
      <c r="AI7" s="180"/>
      <c r="AJ7" s="183"/>
      <c r="AK7" s="180"/>
      <c r="AL7" s="183"/>
      <c r="AM7" s="180"/>
      <c r="AN7" s="183"/>
      <c r="AO7" s="180"/>
      <c r="AP7" s="183"/>
      <c r="AQ7" s="180"/>
      <c r="AR7" s="183"/>
      <c r="AS7" s="180"/>
      <c r="AT7" s="183"/>
      <c r="AU7" s="180"/>
      <c r="AV7" s="183"/>
      <c r="AW7" s="180"/>
      <c r="AX7" s="183"/>
      <c r="AY7" s="180"/>
      <c r="AZ7" s="183"/>
      <c r="BA7" s="180"/>
      <c r="BB7" s="183"/>
      <c r="BC7" s="180"/>
      <c r="BD7" s="183"/>
      <c r="BE7" s="180"/>
      <c r="BF7" s="183"/>
      <c r="BG7" s="180"/>
      <c r="BH7" s="183"/>
      <c r="BI7" s="180"/>
      <c r="BJ7" s="183"/>
      <c r="BK7" s="180"/>
      <c r="BL7" s="183"/>
      <c r="BM7" s="180"/>
      <c r="BN7" s="183"/>
      <c r="BO7" s="180"/>
      <c r="BP7" s="183"/>
      <c r="BQ7" s="180"/>
      <c r="BR7" s="183"/>
      <c r="BS7" s="180"/>
      <c r="BT7" s="183"/>
      <c r="BU7" s="180"/>
      <c r="BV7" s="183"/>
      <c r="BW7" s="180"/>
      <c r="BX7" s="183"/>
      <c r="BY7" s="180"/>
      <c r="BZ7" s="183"/>
      <c r="CA7" s="58" t="s">
        <v>84</v>
      </c>
      <c r="CB7" s="180"/>
      <c r="CC7" s="183"/>
      <c r="CD7" s="180"/>
      <c r="CE7" s="183"/>
      <c r="CF7" s="180"/>
      <c r="CG7" s="183"/>
      <c r="CH7" s="180"/>
      <c r="CI7" s="183"/>
      <c r="CJ7" s="180"/>
      <c r="CK7" s="183"/>
      <c r="CL7" s="180"/>
      <c r="CM7" s="183"/>
      <c r="CN7" s="180"/>
      <c r="CO7" s="183"/>
      <c r="CP7" s="180"/>
      <c r="CQ7" s="183"/>
      <c r="CR7" s="180"/>
      <c r="CS7" s="183"/>
      <c r="CT7" s="180"/>
      <c r="CU7" s="183"/>
      <c r="CV7" s="180"/>
      <c r="CW7" s="183"/>
      <c r="CX7" s="180"/>
      <c r="CY7" s="183"/>
      <c r="CZ7" s="180"/>
      <c r="DA7" s="183"/>
      <c r="DB7" s="180"/>
      <c r="DC7" s="183"/>
      <c r="DD7" s="180"/>
      <c r="DE7" s="183"/>
      <c r="DF7" s="180"/>
      <c r="DG7" s="183"/>
      <c r="DH7" s="180"/>
      <c r="DI7" s="183"/>
      <c r="DJ7" s="180"/>
      <c r="DK7" s="183"/>
      <c r="DL7" s="56"/>
    </row>
    <row r="8" spans="1:116" s="57" customFormat="1" ht="22.5" customHeight="1">
      <c r="A8" s="54"/>
      <c r="B8" s="21" t="s">
        <v>135</v>
      </c>
      <c r="C8" s="180"/>
      <c r="D8" s="181"/>
      <c r="E8" s="180"/>
      <c r="F8" s="181"/>
      <c r="G8" s="180"/>
      <c r="H8" s="181"/>
      <c r="I8" s="180"/>
      <c r="J8" s="181"/>
      <c r="K8" s="180"/>
      <c r="L8" s="181"/>
      <c r="M8" s="180"/>
      <c r="N8" s="181"/>
      <c r="O8" s="180"/>
      <c r="P8" s="181"/>
      <c r="Q8" s="180"/>
      <c r="R8" s="181"/>
      <c r="S8" s="180"/>
      <c r="T8" s="181"/>
      <c r="U8" s="180"/>
      <c r="V8" s="181"/>
      <c r="W8" s="180"/>
      <c r="X8" s="181"/>
      <c r="Y8" s="180"/>
      <c r="Z8" s="181"/>
      <c r="AA8" s="180"/>
      <c r="AB8" s="181"/>
      <c r="AC8" s="180"/>
      <c r="AD8" s="181"/>
      <c r="AE8" s="180"/>
      <c r="AF8" s="181"/>
      <c r="AG8" s="180"/>
      <c r="AH8" s="181"/>
      <c r="AI8" s="180"/>
      <c r="AJ8" s="181"/>
      <c r="AK8" s="180"/>
      <c r="AL8" s="181"/>
      <c r="AM8" s="180"/>
      <c r="AN8" s="181"/>
      <c r="AO8" s="180"/>
      <c r="AP8" s="181"/>
      <c r="AQ8" s="180"/>
      <c r="AR8" s="181"/>
      <c r="AS8" s="180"/>
      <c r="AT8" s="181"/>
      <c r="AU8" s="180"/>
      <c r="AV8" s="181"/>
      <c r="AW8" s="180"/>
      <c r="AX8" s="181"/>
      <c r="AY8" s="180"/>
      <c r="AZ8" s="181"/>
      <c r="BA8" s="180"/>
      <c r="BB8" s="181"/>
      <c r="BC8" s="180"/>
      <c r="BD8" s="181"/>
      <c r="BE8" s="180"/>
      <c r="BF8" s="181"/>
      <c r="BG8" s="180"/>
      <c r="BH8" s="181"/>
      <c r="BI8" s="180"/>
      <c r="BJ8" s="181"/>
      <c r="BK8" s="180"/>
      <c r="BL8" s="181"/>
      <c r="BM8" s="180"/>
      <c r="BN8" s="181"/>
      <c r="BO8" s="180"/>
      <c r="BP8" s="181"/>
      <c r="BQ8" s="180"/>
      <c r="BR8" s="181"/>
      <c r="BS8" s="180"/>
      <c r="BT8" s="181"/>
      <c r="BU8" s="180"/>
      <c r="BV8" s="181"/>
      <c r="BW8" s="180"/>
      <c r="BX8" s="181"/>
      <c r="BY8" s="180"/>
      <c r="BZ8" s="181"/>
      <c r="CA8" s="165"/>
      <c r="CB8" s="180"/>
      <c r="CC8" s="181"/>
      <c r="CD8" s="180"/>
      <c r="CE8" s="181"/>
      <c r="CF8" s="180"/>
      <c r="CG8" s="181"/>
      <c r="CH8" s="180"/>
      <c r="CI8" s="181"/>
      <c r="CJ8" s="180"/>
      <c r="CK8" s="181"/>
      <c r="CL8" s="180"/>
      <c r="CM8" s="181"/>
      <c r="CN8" s="180"/>
      <c r="CO8" s="181"/>
      <c r="CP8" s="180"/>
      <c r="CQ8" s="181"/>
      <c r="CR8" s="180"/>
      <c r="CS8" s="181"/>
      <c r="CT8" s="180"/>
      <c r="CU8" s="181"/>
      <c r="CV8" s="180"/>
      <c r="CW8" s="181"/>
      <c r="CX8" s="180"/>
      <c r="CY8" s="181"/>
      <c r="CZ8" s="180"/>
      <c r="DA8" s="181"/>
      <c r="DB8" s="180"/>
      <c r="DC8" s="181"/>
      <c r="DD8" s="180"/>
      <c r="DE8" s="181"/>
      <c r="DF8" s="180"/>
      <c r="DG8" s="181"/>
      <c r="DH8" s="180"/>
      <c r="DI8" s="181"/>
      <c r="DJ8" s="180"/>
      <c r="DK8" s="183"/>
      <c r="DL8" s="56"/>
    </row>
    <row r="9" spans="1:116" s="57" customFormat="1" ht="23.25" customHeight="1">
      <c r="A9" s="54"/>
      <c r="B9" s="21" t="s">
        <v>136</v>
      </c>
      <c r="C9" s="180"/>
      <c r="D9" s="181"/>
      <c r="E9" s="180"/>
      <c r="F9" s="181"/>
      <c r="G9" s="180"/>
      <c r="H9" s="181"/>
      <c r="I9" s="180"/>
      <c r="J9" s="181"/>
      <c r="K9" s="180"/>
      <c r="L9" s="181"/>
      <c r="M9" s="180"/>
      <c r="N9" s="181"/>
      <c r="O9" s="180"/>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58"/>
      <c r="CB9" s="180"/>
      <c r="CC9" s="181"/>
      <c r="CD9" s="180"/>
      <c r="CE9" s="181"/>
      <c r="CF9" s="180"/>
      <c r="CG9" s="181"/>
      <c r="CH9" s="180"/>
      <c r="CI9" s="181"/>
      <c r="CJ9" s="180"/>
      <c r="CK9" s="181"/>
      <c r="CL9" s="180"/>
      <c r="CM9" s="181"/>
      <c r="CN9" s="180"/>
      <c r="CO9" s="181"/>
      <c r="CP9" s="180"/>
      <c r="CQ9" s="181"/>
      <c r="CR9" s="180"/>
      <c r="CS9" s="181"/>
      <c r="CT9" s="180"/>
      <c r="CU9" s="181"/>
      <c r="CV9" s="180"/>
      <c r="CW9" s="181"/>
      <c r="CX9" s="180"/>
      <c r="CY9" s="181"/>
      <c r="CZ9" s="180"/>
      <c r="DA9" s="181"/>
      <c r="DB9" s="180"/>
      <c r="DC9" s="181"/>
      <c r="DD9" s="180"/>
      <c r="DE9" s="181"/>
      <c r="DF9" s="180"/>
      <c r="DG9" s="181"/>
      <c r="DH9" s="180"/>
      <c r="DI9" s="181"/>
      <c r="DJ9" s="180"/>
      <c r="DK9" s="183"/>
      <c r="DL9" s="56"/>
    </row>
    <row r="10" spans="1:116" s="57" customFormat="1" ht="15.75" customHeight="1">
      <c r="A10" s="54"/>
      <c r="B10" s="168" t="s">
        <v>71</v>
      </c>
      <c r="C10" s="176" t="s">
        <v>82</v>
      </c>
      <c r="D10" s="177"/>
      <c r="E10" s="176" t="s">
        <v>220</v>
      </c>
      <c r="F10" s="177"/>
      <c r="G10" s="176" t="s">
        <v>75</v>
      </c>
      <c r="H10" s="177"/>
      <c r="I10" s="176" t="s">
        <v>245</v>
      </c>
      <c r="J10" s="177"/>
      <c r="K10" s="176" t="s">
        <v>246</v>
      </c>
      <c r="L10" s="177"/>
      <c r="M10" s="176" t="s">
        <v>75</v>
      </c>
      <c r="N10" s="177"/>
      <c r="O10" s="176" t="s">
        <v>86</v>
      </c>
      <c r="P10" s="177"/>
      <c r="Q10" s="176" t="s">
        <v>86</v>
      </c>
      <c r="R10" s="177"/>
      <c r="S10" s="176" t="s">
        <v>86</v>
      </c>
      <c r="T10" s="177"/>
      <c r="U10" s="176" t="s">
        <v>86</v>
      </c>
      <c r="V10" s="177"/>
      <c r="W10" s="176" t="s">
        <v>86</v>
      </c>
      <c r="X10" s="177"/>
      <c r="Y10" s="176" t="s">
        <v>86</v>
      </c>
      <c r="Z10" s="177"/>
      <c r="AA10" s="176" t="s">
        <v>86</v>
      </c>
      <c r="AB10" s="177"/>
      <c r="AC10" s="176" t="s">
        <v>86</v>
      </c>
      <c r="AD10" s="177"/>
      <c r="AE10" s="176" t="s">
        <v>86</v>
      </c>
      <c r="AF10" s="177"/>
      <c r="AG10" s="176" t="s">
        <v>75</v>
      </c>
      <c r="AH10" s="177"/>
      <c r="AI10" s="176" t="s">
        <v>75</v>
      </c>
      <c r="AJ10" s="177"/>
      <c r="AK10" s="176" t="s">
        <v>86</v>
      </c>
      <c r="AL10" s="177"/>
      <c r="AM10" s="176" t="s">
        <v>75</v>
      </c>
      <c r="AN10" s="177"/>
      <c r="AO10" s="176" t="s">
        <v>75</v>
      </c>
      <c r="AP10" s="177"/>
      <c r="AQ10" s="176" t="s">
        <v>75</v>
      </c>
      <c r="AR10" s="177"/>
      <c r="AS10" s="176" t="s">
        <v>86</v>
      </c>
      <c r="AT10" s="177"/>
      <c r="AU10" s="176" t="s">
        <v>86</v>
      </c>
      <c r="AV10" s="177"/>
      <c r="AW10" s="176" t="s">
        <v>86</v>
      </c>
      <c r="AX10" s="177"/>
      <c r="AY10" s="176" t="s">
        <v>86</v>
      </c>
      <c r="AZ10" s="177"/>
      <c r="BA10" s="176" t="s">
        <v>86</v>
      </c>
      <c r="BB10" s="177"/>
      <c r="BC10" s="176" t="s">
        <v>86</v>
      </c>
      <c r="BD10" s="177"/>
      <c r="BE10" s="176" t="s">
        <v>86</v>
      </c>
      <c r="BF10" s="177"/>
      <c r="BG10" s="176" t="s">
        <v>86</v>
      </c>
      <c r="BH10" s="177"/>
      <c r="BI10" s="176" t="s">
        <v>86</v>
      </c>
      <c r="BJ10" s="177"/>
      <c r="BK10" s="176" t="s">
        <v>86</v>
      </c>
      <c r="BL10" s="177"/>
      <c r="BM10" s="176" t="s">
        <v>86</v>
      </c>
      <c r="BN10" s="177"/>
      <c r="BO10" s="176" t="s">
        <v>86</v>
      </c>
      <c r="BP10" s="177"/>
      <c r="BQ10" s="176" t="s">
        <v>86</v>
      </c>
      <c r="BR10" s="177"/>
      <c r="BS10" s="176" t="s">
        <v>86</v>
      </c>
      <c r="BT10" s="177"/>
      <c r="BU10" s="176" t="s">
        <v>86</v>
      </c>
      <c r="BV10" s="177"/>
      <c r="BW10" s="176" t="s">
        <v>86</v>
      </c>
      <c r="BX10" s="177"/>
      <c r="BY10" s="176" t="s">
        <v>86</v>
      </c>
      <c r="BZ10" s="177"/>
      <c r="CA10" s="56"/>
      <c r="CB10" s="176" t="s">
        <v>86</v>
      </c>
      <c r="CC10" s="177"/>
      <c r="CD10" s="176" t="s">
        <v>86</v>
      </c>
      <c r="CE10" s="177"/>
      <c r="CF10" s="176" t="s">
        <v>86</v>
      </c>
      <c r="CG10" s="177"/>
      <c r="CH10" s="176" t="s">
        <v>86</v>
      </c>
      <c r="CI10" s="177"/>
      <c r="CJ10" s="176" t="s">
        <v>86</v>
      </c>
      <c r="CK10" s="177"/>
      <c r="CL10" s="176" t="s">
        <v>86</v>
      </c>
      <c r="CM10" s="177"/>
      <c r="CN10" s="176" t="s">
        <v>86</v>
      </c>
      <c r="CO10" s="177"/>
      <c r="CP10" s="176" t="s">
        <v>86</v>
      </c>
      <c r="CQ10" s="177"/>
      <c r="CR10" s="176" t="s">
        <v>86</v>
      </c>
      <c r="CS10" s="177"/>
      <c r="CT10" s="176" t="s">
        <v>86</v>
      </c>
      <c r="CU10" s="177"/>
      <c r="CV10" s="176" t="s">
        <v>86</v>
      </c>
      <c r="CW10" s="177"/>
      <c r="CX10" s="176" t="s">
        <v>86</v>
      </c>
      <c r="CY10" s="177"/>
      <c r="CZ10" s="176" t="s">
        <v>86</v>
      </c>
      <c r="DA10" s="177"/>
      <c r="DB10" s="176" t="s">
        <v>86</v>
      </c>
      <c r="DC10" s="177"/>
      <c r="DD10" s="176" t="s">
        <v>75</v>
      </c>
      <c r="DE10" s="177"/>
      <c r="DF10" s="176" t="s">
        <v>86</v>
      </c>
      <c r="DG10" s="177"/>
      <c r="DH10" s="176"/>
      <c r="DI10" s="177"/>
      <c r="DJ10" s="176"/>
      <c r="DK10" s="177"/>
      <c r="DL10" s="56"/>
    </row>
    <row r="11" spans="1:116" s="57" customFormat="1" ht="16.5" customHeight="1">
      <c r="A11" s="54"/>
      <c r="B11" s="168" t="s">
        <v>12</v>
      </c>
      <c r="C11" s="176" t="s">
        <v>210</v>
      </c>
      <c r="D11" s="177"/>
      <c r="E11" s="176" t="s">
        <v>210</v>
      </c>
      <c r="F11" s="177"/>
      <c r="G11" s="176" t="s">
        <v>217</v>
      </c>
      <c r="H11" s="177"/>
      <c r="I11" s="176" t="s">
        <v>210</v>
      </c>
      <c r="J11" s="177"/>
      <c r="K11" s="176" t="s">
        <v>210</v>
      </c>
      <c r="L11" s="177"/>
      <c r="M11" s="176" t="s">
        <v>217</v>
      </c>
      <c r="N11" s="177"/>
      <c r="O11" s="176" t="s">
        <v>214</v>
      </c>
      <c r="P11" s="177"/>
      <c r="Q11" s="176" t="s">
        <v>213</v>
      </c>
      <c r="R11" s="177"/>
      <c r="S11" s="176" t="s">
        <v>214</v>
      </c>
      <c r="T11" s="177"/>
      <c r="U11" s="176" t="s">
        <v>213</v>
      </c>
      <c r="V11" s="177"/>
      <c r="W11" s="176" t="s">
        <v>214</v>
      </c>
      <c r="X11" s="177"/>
      <c r="Y11" s="176" t="s">
        <v>213</v>
      </c>
      <c r="Z11" s="177"/>
      <c r="AA11" s="176" t="s">
        <v>214</v>
      </c>
      <c r="AB11" s="177"/>
      <c r="AC11" s="176" t="s">
        <v>212</v>
      </c>
      <c r="AD11" s="177"/>
      <c r="AE11" s="176" t="s">
        <v>213</v>
      </c>
      <c r="AF11" s="177"/>
      <c r="AG11" s="176" t="s">
        <v>212</v>
      </c>
      <c r="AH11" s="177"/>
      <c r="AI11" s="176" t="s">
        <v>212</v>
      </c>
      <c r="AJ11" s="177"/>
      <c r="AK11" s="176" t="s">
        <v>213</v>
      </c>
      <c r="AL11" s="177"/>
      <c r="AM11" s="176" t="s">
        <v>213</v>
      </c>
      <c r="AN11" s="177"/>
      <c r="AO11" s="176" t="s">
        <v>213</v>
      </c>
      <c r="AP11" s="177"/>
      <c r="AQ11" s="178" t="s">
        <v>204</v>
      </c>
      <c r="AR11" s="179"/>
      <c r="AS11" s="178" t="s">
        <v>204</v>
      </c>
      <c r="AT11" s="179"/>
      <c r="AU11" s="178" t="s">
        <v>204</v>
      </c>
      <c r="AV11" s="179"/>
      <c r="AW11" s="176" t="s">
        <v>213</v>
      </c>
      <c r="AX11" s="177"/>
      <c r="AY11" s="178" t="s">
        <v>204</v>
      </c>
      <c r="AZ11" s="179"/>
      <c r="BA11" s="178" t="s">
        <v>204</v>
      </c>
      <c r="BB11" s="179"/>
      <c r="BC11" s="178" t="s">
        <v>204</v>
      </c>
      <c r="BD11" s="179"/>
      <c r="BE11" s="178" t="s">
        <v>204</v>
      </c>
      <c r="BF11" s="179"/>
      <c r="BG11" s="178" t="s">
        <v>204</v>
      </c>
      <c r="BH11" s="179"/>
      <c r="BI11" s="178" t="s">
        <v>204</v>
      </c>
      <c r="BJ11" s="179"/>
      <c r="BK11" s="178" t="s">
        <v>204</v>
      </c>
      <c r="BL11" s="179"/>
      <c r="BM11" s="178" t="s">
        <v>204</v>
      </c>
      <c r="BN11" s="179"/>
      <c r="BO11" s="178" t="s">
        <v>204</v>
      </c>
      <c r="BP11" s="179"/>
      <c r="BQ11" s="178" t="s">
        <v>204</v>
      </c>
      <c r="BR11" s="179"/>
      <c r="BS11" s="178" t="s">
        <v>204</v>
      </c>
      <c r="BT11" s="179"/>
      <c r="BU11" s="178" t="s">
        <v>204</v>
      </c>
      <c r="BV11" s="179"/>
      <c r="BW11" s="178" t="s">
        <v>204</v>
      </c>
      <c r="BX11" s="179"/>
      <c r="BY11" s="178" t="s">
        <v>204</v>
      </c>
      <c r="BZ11" s="179"/>
      <c r="CA11" s="163"/>
      <c r="CB11" s="178" t="s">
        <v>204</v>
      </c>
      <c r="CC11" s="179"/>
      <c r="CD11" s="178" t="s">
        <v>204</v>
      </c>
      <c r="CE11" s="179"/>
      <c r="CF11" s="178" t="s">
        <v>204</v>
      </c>
      <c r="CG11" s="179"/>
      <c r="CH11" s="178" t="s">
        <v>204</v>
      </c>
      <c r="CI11" s="179"/>
      <c r="CJ11" s="178" t="s">
        <v>204</v>
      </c>
      <c r="CK11" s="179"/>
      <c r="CL11" s="178" t="s">
        <v>204</v>
      </c>
      <c r="CM11" s="179"/>
      <c r="CN11" s="178" t="s">
        <v>204</v>
      </c>
      <c r="CO11" s="179"/>
      <c r="CP11" s="178" t="s">
        <v>204</v>
      </c>
      <c r="CQ11" s="179"/>
      <c r="CR11" s="178" t="s">
        <v>204</v>
      </c>
      <c r="CS11" s="179"/>
      <c r="CT11" s="178" t="s">
        <v>204</v>
      </c>
      <c r="CU11" s="179"/>
      <c r="CV11" s="178" t="s">
        <v>204</v>
      </c>
      <c r="CW11" s="179"/>
      <c r="CX11" s="178" t="s">
        <v>204</v>
      </c>
      <c r="CY11" s="179"/>
      <c r="CZ11" s="178" t="s">
        <v>204</v>
      </c>
      <c r="DA11" s="179"/>
      <c r="DB11" s="178" t="s">
        <v>204</v>
      </c>
      <c r="DC11" s="179"/>
      <c r="DD11" s="204"/>
      <c r="DE11" s="204"/>
      <c r="DF11" s="204"/>
      <c r="DG11" s="204"/>
      <c r="DH11" s="204"/>
      <c r="DI11" s="204"/>
      <c r="DJ11" s="176"/>
      <c r="DK11" s="177"/>
      <c r="DL11" s="56"/>
    </row>
    <row r="12" spans="1:116" s="57" customFormat="1" ht="25.5" customHeight="1">
      <c r="A12" s="54"/>
      <c r="B12" s="168" t="s">
        <v>13</v>
      </c>
      <c r="C12" s="176">
        <v>30</v>
      </c>
      <c r="D12" s="177"/>
      <c r="E12" s="176">
        <v>30</v>
      </c>
      <c r="F12" s="177"/>
      <c r="G12" s="176">
        <v>24</v>
      </c>
      <c r="H12" s="177"/>
      <c r="I12" s="176">
        <v>30</v>
      </c>
      <c r="J12" s="177"/>
      <c r="K12" s="176">
        <v>30</v>
      </c>
      <c r="L12" s="177"/>
      <c r="M12" s="176">
        <v>24</v>
      </c>
      <c r="N12" s="177"/>
      <c r="O12" s="176">
        <v>4</v>
      </c>
      <c r="P12" s="177"/>
      <c r="Q12" s="176">
        <v>1</v>
      </c>
      <c r="R12" s="177"/>
      <c r="S12" s="176">
        <v>4</v>
      </c>
      <c r="T12" s="177"/>
      <c r="U12" s="176">
        <v>1</v>
      </c>
      <c r="V12" s="177"/>
      <c r="W12" s="176">
        <v>4</v>
      </c>
      <c r="X12" s="177"/>
      <c r="Y12" s="176">
        <v>1</v>
      </c>
      <c r="Z12" s="177"/>
      <c r="AA12" s="176">
        <v>4</v>
      </c>
      <c r="AB12" s="177"/>
      <c r="AC12" s="176">
        <v>2</v>
      </c>
      <c r="AD12" s="177"/>
      <c r="AE12" s="176">
        <v>1</v>
      </c>
      <c r="AF12" s="177"/>
      <c r="AG12" s="176">
        <v>2</v>
      </c>
      <c r="AH12" s="177"/>
      <c r="AI12" s="176">
        <v>2</v>
      </c>
      <c r="AJ12" s="177"/>
      <c r="AK12" s="176">
        <v>1</v>
      </c>
      <c r="AL12" s="177"/>
      <c r="AM12" s="176">
        <v>1</v>
      </c>
      <c r="AN12" s="177"/>
      <c r="AO12" s="176">
        <v>1</v>
      </c>
      <c r="AP12" s="177"/>
      <c r="AQ12" s="176"/>
      <c r="AR12" s="177"/>
      <c r="AS12" s="176"/>
      <c r="AT12" s="177"/>
      <c r="AU12" s="176"/>
      <c r="AV12" s="177"/>
      <c r="AW12" s="176">
        <v>1</v>
      </c>
      <c r="AX12" s="177"/>
      <c r="AY12" s="176"/>
      <c r="AZ12" s="177"/>
      <c r="BA12" s="176"/>
      <c r="BB12" s="177"/>
      <c r="BC12" s="176"/>
      <c r="BD12" s="177"/>
      <c r="BE12" s="176"/>
      <c r="BF12" s="177"/>
      <c r="BG12" s="176"/>
      <c r="BH12" s="177"/>
      <c r="BI12" s="176"/>
      <c r="BJ12" s="177"/>
      <c r="BK12" s="176"/>
      <c r="BL12" s="177"/>
      <c r="BM12" s="176"/>
      <c r="BN12" s="177"/>
      <c r="BO12" s="176"/>
      <c r="BP12" s="177"/>
      <c r="BQ12" s="176"/>
      <c r="BR12" s="177"/>
      <c r="BS12" s="176"/>
      <c r="BT12" s="177"/>
      <c r="BU12" s="176"/>
      <c r="BV12" s="177"/>
      <c r="BW12" s="176"/>
      <c r="BX12" s="177"/>
      <c r="BY12" s="176"/>
      <c r="BZ12" s="177"/>
      <c r="CA12" s="56"/>
      <c r="CB12" s="176"/>
      <c r="CC12" s="177"/>
      <c r="CD12" s="176"/>
      <c r="CE12" s="177"/>
      <c r="CF12" s="176"/>
      <c r="CG12" s="177"/>
      <c r="CH12" s="176"/>
      <c r="CI12" s="177"/>
      <c r="CJ12" s="176"/>
      <c r="CK12" s="177"/>
      <c r="CL12" s="176"/>
      <c r="CM12" s="177"/>
      <c r="CN12" s="176"/>
      <c r="CO12" s="177"/>
      <c r="CP12" s="176"/>
      <c r="CQ12" s="177"/>
      <c r="CR12" s="176"/>
      <c r="CS12" s="177"/>
      <c r="CT12" s="176"/>
      <c r="CU12" s="177"/>
      <c r="CV12" s="176"/>
      <c r="CW12" s="177"/>
      <c r="CX12" s="176"/>
      <c r="CY12" s="177"/>
      <c r="CZ12" s="176"/>
      <c r="DA12" s="177"/>
      <c r="DB12" s="176"/>
      <c r="DC12" s="177"/>
      <c r="DD12" s="176"/>
      <c r="DE12" s="177"/>
      <c r="DF12" s="176"/>
      <c r="DG12" s="177"/>
      <c r="DH12" s="176"/>
      <c r="DI12" s="177"/>
      <c r="DJ12" s="176"/>
      <c r="DK12" s="177"/>
      <c r="DL12" s="56"/>
    </row>
    <row r="13" spans="1:116" s="57" customFormat="1" ht="16.5" customHeight="1">
      <c r="A13" s="59" t="s">
        <v>0</v>
      </c>
      <c r="B13" s="164"/>
      <c r="C13" s="60" t="s">
        <v>226</v>
      </c>
      <c r="D13" s="168" t="s">
        <v>227</v>
      </c>
      <c r="E13" s="168" t="s">
        <v>226</v>
      </c>
      <c r="F13" s="168" t="s">
        <v>227</v>
      </c>
      <c r="G13" s="168" t="s">
        <v>226</v>
      </c>
      <c r="H13" s="168" t="s">
        <v>227</v>
      </c>
      <c r="I13" s="168" t="s">
        <v>226</v>
      </c>
      <c r="J13" s="168" t="s">
        <v>227</v>
      </c>
      <c r="K13" s="168" t="s">
        <v>226</v>
      </c>
      <c r="L13" s="168" t="s">
        <v>227</v>
      </c>
      <c r="M13" s="168" t="s">
        <v>226</v>
      </c>
      <c r="N13" s="168" t="s">
        <v>227</v>
      </c>
      <c r="O13" s="168" t="s">
        <v>226</v>
      </c>
      <c r="P13" s="168" t="s">
        <v>227</v>
      </c>
      <c r="Q13" s="168" t="s">
        <v>226</v>
      </c>
      <c r="R13" s="168" t="s">
        <v>227</v>
      </c>
      <c r="S13" s="168" t="s">
        <v>226</v>
      </c>
      <c r="T13" s="168" t="s">
        <v>227</v>
      </c>
      <c r="U13" s="168" t="s">
        <v>226</v>
      </c>
      <c r="V13" s="168" t="s">
        <v>227</v>
      </c>
      <c r="W13" s="168" t="s">
        <v>226</v>
      </c>
      <c r="X13" s="168" t="s">
        <v>227</v>
      </c>
      <c r="Y13" s="168" t="s">
        <v>226</v>
      </c>
      <c r="Z13" s="168" t="s">
        <v>227</v>
      </c>
      <c r="AA13" s="168" t="s">
        <v>226</v>
      </c>
      <c r="AB13" s="168" t="s">
        <v>227</v>
      </c>
      <c r="AC13" s="168" t="s">
        <v>226</v>
      </c>
      <c r="AD13" s="168" t="s">
        <v>227</v>
      </c>
      <c r="AE13" s="168" t="s">
        <v>226</v>
      </c>
      <c r="AF13" s="168" t="s">
        <v>227</v>
      </c>
      <c r="AG13" s="168" t="s">
        <v>226</v>
      </c>
      <c r="AH13" s="168" t="s">
        <v>227</v>
      </c>
      <c r="AI13" s="168" t="s">
        <v>226</v>
      </c>
      <c r="AJ13" s="168" t="s">
        <v>227</v>
      </c>
      <c r="AK13" s="168" t="s">
        <v>226</v>
      </c>
      <c r="AL13" s="168" t="s">
        <v>227</v>
      </c>
      <c r="AM13" s="168" t="s">
        <v>226</v>
      </c>
      <c r="AN13" s="168" t="s">
        <v>227</v>
      </c>
      <c r="AO13" s="168" t="s">
        <v>226</v>
      </c>
      <c r="AP13" s="168" t="s">
        <v>227</v>
      </c>
      <c r="AQ13" s="168" t="s">
        <v>226</v>
      </c>
      <c r="AR13" s="168" t="s">
        <v>227</v>
      </c>
      <c r="AS13" s="168" t="s">
        <v>226</v>
      </c>
      <c r="AT13" s="168" t="s">
        <v>227</v>
      </c>
      <c r="AU13" s="168" t="s">
        <v>226</v>
      </c>
      <c r="AV13" s="168" t="s">
        <v>227</v>
      </c>
      <c r="AW13" s="168" t="s">
        <v>226</v>
      </c>
      <c r="AX13" s="168" t="s">
        <v>227</v>
      </c>
      <c r="AY13" s="168" t="s">
        <v>226</v>
      </c>
      <c r="AZ13" s="168" t="s">
        <v>227</v>
      </c>
      <c r="BA13" s="168" t="s">
        <v>226</v>
      </c>
      <c r="BB13" s="168" t="s">
        <v>227</v>
      </c>
      <c r="BC13" s="168" t="s">
        <v>226</v>
      </c>
      <c r="BD13" s="168" t="s">
        <v>227</v>
      </c>
      <c r="BE13" s="168" t="s">
        <v>226</v>
      </c>
      <c r="BF13" s="168" t="s">
        <v>227</v>
      </c>
      <c r="BG13" s="168" t="s">
        <v>226</v>
      </c>
      <c r="BH13" s="168" t="s">
        <v>227</v>
      </c>
      <c r="BI13" s="168" t="s">
        <v>226</v>
      </c>
      <c r="BJ13" s="168" t="s">
        <v>227</v>
      </c>
      <c r="BK13" s="168" t="s">
        <v>226</v>
      </c>
      <c r="BL13" s="168" t="s">
        <v>227</v>
      </c>
      <c r="BM13" s="168" t="s">
        <v>226</v>
      </c>
      <c r="BN13" s="168" t="s">
        <v>227</v>
      </c>
      <c r="BO13" s="168" t="s">
        <v>226</v>
      </c>
      <c r="BP13" s="168" t="s">
        <v>227</v>
      </c>
      <c r="BQ13" s="168" t="s">
        <v>226</v>
      </c>
      <c r="BR13" s="168" t="s">
        <v>227</v>
      </c>
      <c r="BS13" s="168" t="s">
        <v>226</v>
      </c>
      <c r="BT13" s="168" t="s">
        <v>227</v>
      </c>
      <c r="BU13" s="168" t="s">
        <v>226</v>
      </c>
      <c r="BV13" s="168" t="s">
        <v>227</v>
      </c>
      <c r="BW13" s="168" t="s">
        <v>226</v>
      </c>
      <c r="BX13" s="168" t="s">
        <v>227</v>
      </c>
      <c r="BY13" s="168" t="s">
        <v>226</v>
      </c>
      <c r="BZ13" s="168" t="s">
        <v>227</v>
      </c>
      <c r="CA13" s="168" t="s">
        <v>226</v>
      </c>
      <c r="CB13" s="168" t="s">
        <v>226</v>
      </c>
      <c r="CC13" s="168" t="s">
        <v>227</v>
      </c>
      <c r="CD13" s="168" t="s">
        <v>226</v>
      </c>
      <c r="CE13" s="168" t="s">
        <v>227</v>
      </c>
      <c r="CF13" s="168" t="s">
        <v>226</v>
      </c>
      <c r="CG13" s="168" t="s">
        <v>227</v>
      </c>
      <c r="CH13" s="168" t="s">
        <v>226</v>
      </c>
      <c r="CI13" s="168" t="s">
        <v>227</v>
      </c>
      <c r="CJ13" s="168" t="s">
        <v>226</v>
      </c>
      <c r="CK13" s="168" t="s">
        <v>227</v>
      </c>
      <c r="CL13" s="168" t="s">
        <v>226</v>
      </c>
      <c r="CM13" s="168" t="s">
        <v>227</v>
      </c>
      <c r="CN13" s="168" t="s">
        <v>226</v>
      </c>
      <c r="CO13" s="168" t="s">
        <v>227</v>
      </c>
      <c r="CP13" s="168" t="s">
        <v>226</v>
      </c>
      <c r="CQ13" s="168" t="s">
        <v>227</v>
      </c>
      <c r="CR13" s="168" t="s">
        <v>226</v>
      </c>
      <c r="CS13" s="168" t="s">
        <v>227</v>
      </c>
      <c r="CT13" s="168" t="s">
        <v>226</v>
      </c>
      <c r="CU13" s="168" t="s">
        <v>227</v>
      </c>
      <c r="CV13" s="168" t="s">
        <v>226</v>
      </c>
      <c r="CW13" s="168" t="s">
        <v>227</v>
      </c>
      <c r="CX13" s="168" t="s">
        <v>226</v>
      </c>
      <c r="CY13" s="168" t="s">
        <v>227</v>
      </c>
      <c r="CZ13" s="168" t="s">
        <v>226</v>
      </c>
      <c r="DA13" s="168" t="s">
        <v>227</v>
      </c>
      <c r="DB13" s="168" t="s">
        <v>226</v>
      </c>
      <c r="DC13" s="168" t="s">
        <v>227</v>
      </c>
      <c r="DD13" s="168" t="s">
        <v>226</v>
      </c>
      <c r="DE13" s="168" t="s">
        <v>227</v>
      </c>
      <c r="DF13" s="168" t="s">
        <v>226</v>
      </c>
      <c r="DG13" s="168" t="s">
        <v>227</v>
      </c>
      <c r="DH13" s="168" t="s">
        <v>226</v>
      </c>
      <c r="DI13" s="168" t="s">
        <v>227</v>
      </c>
      <c r="DJ13" s="168" t="s">
        <v>226</v>
      </c>
      <c r="DK13" s="168" t="s">
        <v>227</v>
      </c>
      <c r="DL13" s="56"/>
    </row>
    <row r="14" spans="1:116" ht="12.75">
      <c r="A14" s="162">
        <v>1</v>
      </c>
      <c r="B14" s="61"/>
      <c r="C14" s="62">
        <v>10406</v>
      </c>
      <c r="D14" s="63"/>
      <c r="E14" s="64"/>
      <c r="F14" s="63"/>
      <c r="G14" s="62"/>
      <c r="H14" s="63"/>
      <c r="I14" s="64"/>
      <c r="J14" s="63"/>
      <c r="K14" s="64"/>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0"/>
      <c r="DE14" s="141"/>
      <c r="DF14" s="140"/>
      <c r="DG14" s="141"/>
      <c r="DH14" s="140"/>
      <c r="DI14" s="141"/>
      <c r="DJ14" s="140"/>
      <c r="DK14" s="142"/>
      <c r="DL14" s="50"/>
    </row>
    <row r="15" spans="1:116" ht="12.75">
      <c r="A15" s="162">
        <v>2</v>
      </c>
      <c r="B15" s="61"/>
      <c r="C15" s="62">
        <v>9749</v>
      </c>
      <c r="D15" s="62"/>
      <c r="E15" s="64"/>
      <c r="F15" s="63"/>
      <c r="G15" s="62"/>
      <c r="H15" s="63"/>
      <c r="I15" s="64"/>
      <c r="J15" s="63"/>
      <c r="K15" s="64"/>
      <c r="L15" s="63"/>
      <c r="M15" s="62"/>
      <c r="N15" s="63"/>
      <c r="O15" s="62">
        <v>156</v>
      </c>
      <c r="P15" s="63"/>
      <c r="Q15" s="62"/>
      <c r="R15" s="63"/>
      <c r="S15" s="62">
        <v>197</v>
      </c>
      <c r="T15" s="63"/>
      <c r="U15" s="62"/>
      <c r="V15" s="63"/>
      <c r="W15" s="62">
        <v>484</v>
      </c>
      <c r="X15" s="63"/>
      <c r="Y15" s="62">
        <v>226</v>
      </c>
      <c r="Z15" s="63"/>
      <c r="AA15" s="62">
        <v>62.75</v>
      </c>
      <c r="AB15" s="63"/>
      <c r="AC15" s="62">
        <v>44.36</v>
      </c>
      <c r="AD15" s="63"/>
      <c r="AE15" s="62">
        <v>12.30</v>
      </c>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0"/>
      <c r="DE15" s="141"/>
      <c r="DF15" s="140"/>
      <c r="DG15" s="141"/>
      <c r="DH15" s="140"/>
      <c r="DI15" s="141"/>
      <c r="DJ15" s="140"/>
      <c r="DK15" s="142"/>
      <c r="DL15" s="50"/>
    </row>
    <row r="16" spans="1:116" ht="12.75">
      <c r="A16" s="162">
        <v>3</v>
      </c>
      <c r="B16" s="61"/>
      <c r="C16" s="62">
        <v>9612</v>
      </c>
      <c r="D16" s="62"/>
      <c r="E16" s="64"/>
      <c r="F16" s="63"/>
      <c r="G16" s="62"/>
      <c r="H16" s="63"/>
      <c r="I16" s="64"/>
      <c r="J16" s="63"/>
      <c r="K16" s="64"/>
      <c r="L16" s="63"/>
      <c r="M16" s="62"/>
      <c r="N16" s="63"/>
      <c r="O16" s="62"/>
      <c r="P16" s="63"/>
      <c r="Q16" s="62"/>
      <c r="R16" s="63"/>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0"/>
      <c r="DE16" s="141"/>
      <c r="DF16" s="140"/>
      <c r="DG16" s="141"/>
      <c r="DH16" s="140"/>
      <c r="DI16" s="141"/>
      <c r="DJ16" s="140"/>
      <c r="DK16" s="142"/>
      <c r="DL16" s="50"/>
    </row>
    <row r="17" spans="1:116" ht="12.75">
      <c r="A17" s="162">
        <v>4</v>
      </c>
      <c r="B17" s="61"/>
      <c r="C17" s="62">
        <v>10386</v>
      </c>
      <c r="D17" s="62"/>
      <c r="E17" s="64"/>
      <c r="F17" s="63"/>
      <c r="G17" s="62"/>
      <c r="H17" s="63"/>
      <c r="I17" s="64"/>
      <c r="J17" s="63"/>
      <c r="K17" s="64"/>
      <c r="L17" s="63"/>
      <c r="M17" s="62"/>
      <c r="N17" s="63"/>
      <c r="O17" s="62"/>
      <c r="P17" s="63"/>
      <c r="Q17" s="62"/>
      <c r="R17" s="63"/>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0"/>
      <c r="DE17" s="141"/>
      <c r="DF17" s="140"/>
      <c r="DG17" s="141"/>
      <c r="DH17" s="140"/>
      <c r="DI17" s="141"/>
      <c r="DJ17" s="140"/>
      <c r="DK17" s="142"/>
      <c r="DL17" s="50"/>
    </row>
    <row r="18" spans="1:116" ht="12.75">
      <c r="A18" s="162">
        <v>5</v>
      </c>
      <c r="B18" s="61"/>
      <c r="C18" s="62">
        <v>10386</v>
      </c>
      <c r="D18" s="62"/>
      <c r="E18" s="64"/>
      <c r="F18" s="63"/>
      <c r="G18" s="62"/>
      <c r="H18" s="63"/>
      <c r="I18" s="64"/>
      <c r="J18" s="63"/>
      <c r="K18" s="64"/>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0"/>
      <c r="DE18" s="141"/>
      <c r="DF18" s="140"/>
      <c r="DG18" s="141"/>
      <c r="DH18" s="140"/>
      <c r="DI18" s="141"/>
      <c r="DJ18" s="140"/>
      <c r="DK18" s="142"/>
      <c r="DL18" s="50"/>
    </row>
    <row r="19" spans="1:116" ht="12.75">
      <c r="A19" s="162">
        <v>6</v>
      </c>
      <c r="B19" s="61"/>
      <c r="C19" s="62">
        <v>10386</v>
      </c>
      <c r="D19" s="62"/>
      <c r="E19" s="64"/>
      <c r="F19" s="63"/>
      <c r="G19" s="62"/>
      <c r="H19" s="63"/>
      <c r="I19" s="64"/>
      <c r="J19" s="63"/>
      <c r="K19" s="64"/>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0"/>
      <c r="DE19" s="141"/>
      <c r="DF19" s="140"/>
      <c r="DG19" s="141"/>
      <c r="DH19" s="140"/>
      <c r="DI19" s="141"/>
      <c r="DJ19" s="140"/>
      <c r="DK19" s="142"/>
      <c r="DL19" s="50"/>
    </row>
    <row r="20" spans="1:116" ht="12.75">
      <c r="A20" s="162">
        <v>7</v>
      </c>
      <c r="B20" s="61"/>
      <c r="C20" s="62">
        <v>10386</v>
      </c>
      <c r="D20" s="62"/>
      <c r="E20" s="64"/>
      <c r="F20" s="63"/>
      <c r="G20" s="62"/>
      <c r="H20" s="63"/>
      <c r="I20" s="64"/>
      <c r="J20" s="63"/>
      <c r="K20" s="64"/>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0"/>
      <c r="DE20" s="141"/>
      <c r="DF20" s="140"/>
      <c r="DG20" s="141"/>
      <c r="DH20" s="140"/>
      <c r="DI20" s="141"/>
      <c r="DJ20" s="140"/>
      <c r="DK20" s="142"/>
      <c r="DL20" s="50"/>
    </row>
    <row r="21" spans="1:116" ht="12.75">
      <c r="A21" s="162">
        <v>8</v>
      </c>
      <c r="B21" s="61"/>
      <c r="C21" s="62">
        <v>10386</v>
      </c>
      <c r="D21" s="63"/>
      <c r="E21" s="64"/>
      <c r="F21" s="63"/>
      <c r="G21" s="62"/>
      <c r="H21" s="63"/>
      <c r="I21" s="64"/>
      <c r="J21" s="63"/>
      <c r="K21" s="64"/>
      <c r="L21" s="63"/>
      <c r="M21" s="62">
        <v>7.03</v>
      </c>
      <c r="N21" s="63"/>
      <c r="O21" s="62">
        <v>700</v>
      </c>
      <c r="P21" s="63"/>
      <c r="Q21" s="62">
        <v>560</v>
      </c>
      <c r="R21" s="63"/>
      <c r="S21" s="62">
        <v>460</v>
      </c>
      <c r="T21" s="63"/>
      <c r="U21" s="62"/>
      <c r="V21" s="63"/>
      <c r="W21" s="62">
        <v>1280</v>
      </c>
      <c r="X21" s="63"/>
      <c r="Y21" s="62"/>
      <c r="Z21" s="63"/>
      <c r="AA21" s="62"/>
      <c r="AB21" s="63"/>
      <c r="AC21" s="62">
        <v>58</v>
      </c>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0"/>
      <c r="DE21" s="141"/>
      <c r="DF21" s="140"/>
      <c r="DG21" s="141"/>
      <c r="DH21" s="140"/>
      <c r="DI21" s="141"/>
      <c r="DJ21" s="140"/>
      <c r="DK21" s="142"/>
      <c r="DL21" s="50"/>
    </row>
    <row r="22" spans="1:116" ht="12.75">
      <c r="A22" s="162">
        <v>9</v>
      </c>
      <c r="B22" s="61"/>
      <c r="C22" s="62">
        <v>10386</v>
      </c>
      <c r="D22" s="63"/>
      <c r="E22" s="64"/>
      <c r="F22" s="63"/>
      <c r="G22" s="62"/>
      <c r="H22" s="63"/>
      <c r="I22" s="64"/>
      <c r="J22" s="63"/>
      <c r="K22" s="64"/>
      <c r="L22" s="63"/>
      <c r="M22" s="62"/>
      <c r="N22" s="63"/>
      <c r="O22" s="62">
        <v>136</v>
      </c>
      <c r="P22" s="63"/>
      <c r="Q22" s="62"/>
      <c r="R22" s="63"/>
      <c r="S22" s="62">
        <v>221</v>
      </c>
      <c r="T22" s="63"/>
      <c r="U22" s="62"/>
      <c r="V22" s="63"/>
      <c r="W22" s="62">
        <v>816</v>
      </c>
      <c r="X22" s="63"/>
      <c r="Y22" s="62">
        <v>229</v>
      </c>
      <c r="Z22" s="63"/>
      <c r="AA22" s="62">
        <v>74.89</v>
      </c>
      <c r="AB22" s="63"/>
      <c r="AC22" s="62">
        <v>39.43</v>
      </c>
      <c r="AD22" s="63"/>
      <c r="AE22" s="62">
        <v>7.60</v>
      </c>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0"/>
      <c r="DE22" s="141"/>
      <c r="DF22" s="140"/>
      <c r="DG22" s="141"/>
      <c r="DH22" s="140"/>
      <c r="DI22" s="141"/>
      <c r="DJ22" s="140"/>
      <c r="DK22" s="142"/>
      <c r="DL22" s="50"/>
    </row>
    <row r="23" spans="1:116" ht="12.75">
      <c r="A23" s="162">
        <v>10</v>
      </c>
      <c r="B23" s="61"/>
      <c r="C23" s="62">
        <v>10386</v>
      </c>
      <c r="D23" s="63"/>
      <c r="E23" s="64"/>
      <c r="F23" s="63"/>
      <c r="G23" s="62"/>
      <c r="H23" s="63"/>
      <c r="I23" s="64"/>
      <c r="J23" s="63"/>
      <c r="K23" s="64"/>
      <c r="L23" s="63"/>
      <c r="M23" s="62"/>
      <c r="N23" s="63"/>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0"/>
      <c r="DE23" s="141"/>
      <c r="DF23" s="140"/>
      <c r="DG23" s="141"/>
      <c r="DH23" s="140"/>
      <c r="DI23" s="141"/>
      <c r="DJ23" s="140"/>
      <c r="DK23" s="142"/>
      <c r="DL23" s="50"/>
    </row>
    <row r="24" spans="1:116" ht="12.75">
      <c r="A24" s="162">
        <v>11</v>
      </c>
      <c r="B24" s="61"/>
      <c r="C24" s="62">
        <v>10386</v>
      </c>
      <c r="D24" s="63"/>
      <c r="E24" s="64"/>
      <c r="F24" s="63"/>
      <c r="G24" s="62"/>
      <c r="H24" s="63"/>
      <c r="I24" s="64"/>
      <c r="J24" s="63"/>
      <c r="K24" s="64"/>
      <c r="L24" s="63"/>
      <c r="M24" s="62"/>
      <c r="N24" s="63"/>
      <c r="O24" s="62"/>
      <c r="P24" s="63"/>
      <c r="Q24" s="62"/>
      <c r="R24" s="63"/>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0"/>
      <c r="DE24" s="141"/>
      <c r="DF24" s="140"/>
      <c r="DG24" s="141"/>
      <c r="DH24" s="140"/>
      <c r="DI24" s="141"/>
      <c r="DJ24" s="140"/>
      <c r="DK24" s="142"/>
      <c r="DL24" s="50"/>
    </row>
    <row r="25" spans="1:116" ht="12.75">
      <c r="A25" s="162">
        <v>12</v>
      </c>
      <c r="B25" s="61"/>
      <c r="C25" s="62">
        <v>10386</v>
      </c>
      <c r="D25" s="63"/>
      <c r="E25" s="64"/>
      <c r="F25" s="63"/>
      <c r="G25" s="62"/>
      <c r="H25" s="63"/>
      <c r="I25" s="64"/>
      <c r="J25" s="63"/>
      <c r="K25" s="64"/>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0"/>
      <c r="DE25" s="141"/>
      <c r="DF25" s="140"/>
      <c r="DG25" s="141"/>
      <c r="DH25" s="140"/>
      <c r="DI25" s="141"/>
      <c r="DJ25" s="140"/>
      <c r="DK25" s="142"/>
      <c r="DL25" s="50"/>
    </row>
    <row r="26" spans="1:116" ht="12.75">
      <c r="A26" s="162">
        <v>13</v>
      </c>
      <c r="B26" s="61"/>
      <c r="C26" s="62">
        <v>10386</v>
      </c>
      <c r="D26" s="63"/>
      <c r="E26" s="64"/>
      <c r="F26" s="63"/>
      <c r="G26" s="62"/>
      <c r="H26" s="63"/>
      <c r="I26" s="64"/>
      <c r="J26" s="63"/>
      <c r="K26" s="64"/>
      <c r="L26" s="63"/>
      <c r="M26" s="62"/>
      <c r="N26" s="63"/>
      <c r="O26" s="62"/>
      <c r="P26" s="63"/>
      <c r="Q26" s="62"/>
      <c r="R26" s="63"/>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0"/>
      <c r="DE26" s="141"/>
      <c r="DF26" s="140"/>
      <c r="DG26" s="141"/>
      <c r="DH26" s="140"/>
      <c r="DI26" s="141"/>
      <c r="DJ26" s="140"/>
      <c r="DK26" s="142"/>
      <c r="DL26" s="50"/>
    </row>
    <row r="27" spans="1:116" ht="12.75">
      <c r="A27" s="162">
        <v>14</v>
      </c>
      <c r="B27" s="61"/>
      <c r="C27" s="62">
        <v>10386</v>
      </c>
      <c r="D27" s="63"/>
      <c r="E27" s="64"/>
      <c r="F27" s="63"/>
      <c r="G27" s="62"/>
      <c r="H27" s="63"/>
      <c r="I27" s="64"/>
      <c r="J27" s="63"/>
      <c r="K27" s="64"/>
      <c r="L27" s="63"/>
      <c r="M27" s="62"/>
      <c r="N27" s="63"/>
      <c r="O27" s="62"/>
      <c r="P27" s="63"/>
      <c r="Q27" s="62"/>
      <c r="R27" s="63"/>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0"/>
      <c r="DE27" s="141"/>
      <c r="DF27" s="140"/>
      <c r="DG27" s="141"/>
      <c r="DH27" s="140"/>
      <c r="DI27" s="141"/>
      <c r="DJ27" s="140"/>
      <c r="DK27" s="142"/>
      <c r="DL27" s="50"/>
    </row>
    <row r="28" spans="1:116" ht="12.75">
      <c r="A28" s="162">
        <v>15</v>
      </c>
      <c r="B28" s="61"/>
      <c r="C28" s="62">
        <v>10386</v>
      </c>
      <c r="D28" s="63"/>
      <c r="E28" s="64"/>
      <c r="F28" s="63"/>
      <c r="G28" s="62"/>
      <c r="H28" s="63"/>
      <c r="I28" s="64"/>
      <c r="J28" s="63"/>
      <c r="K28" s="64"/>
      <c r="L28" s="63"/>
      <c r="M28" s="62">
        <v>6.65</v>
      </c>
      <c r="N28" s="63"/>
      <c r="O28" s="62">
        <v>720</v>
      </c>
      <c r="P28" s="63"/>
      <c r="Q28" s="62">
        <v>590</v>
      </c>
      <c r="R28" s="63"/>
      <c r="S28" s="62">
        <v>230</v>
      </c>
      <c r="T28" s="63"/>
      <c r="U28" s="62"/>
      <c r="V28" s="63"/>
      <c r="W28" s="62">
        <v>1080</v>
      </c>
      <c r="X28" s="63"/>
      <c r="Y28" s="62"/>
      <c r="Z28" s="63"/>
      <c r="AA28" s="62"/>
      <c r="AB28" s="63"/>
      <c r="AC28" s="62">
        <v>74</v>
      </c>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0"/>
      <c r="DE28" s="141"/>
      <c r="DF28" s="140"/>
      <c r="DG28" s="141"/>
      <c r="DH28" s="140"/>
      <c r="DI28" s="141"/>
      <c r="DJ28" s="140"/>
      <c r="DK28" s="142"/>
      <c r="DL28" s="50"/>
    </row>
    <row r="29" spans="1:116" ht="12.75">
      <c r="A29" s="162">
        <v>16</v>
      </c>
      <c r="B29" s="61"/>
      <c r="C29" s="62">
        <v>10386</v>
      </c>
      <c r="D29" s="63"/>
      <c r="E29" s="64"/>
      <c r="F29" s="63"/>
      <c r="G29" s="62"/>
      <c r="H29" s="63"/>
      <c r="I29" s="64"/>
      <c r="J29" s="63"/>
      <c r="K29" s="64"/>
      <c r="L29" s="63"/>
      <c r="M29" s="62"/>
      <c r="N29" s="63"/>
      <c r="O29" s="62">
        <v>224</v>
      </c>
      <c r="P29" s="63"/>
      <c r="Q29" s="62">
        <v>51</v>
      </c>
      <c r="R29" s="63"/>
      <c r="S29" s="62">
        <v>181</v>
      </c>
      <c r="T29" s="63"/>
      <c r="U29" s="62"/>
      <c r="V29" s="63"/>
      <c r="W29" s="62">
        <v>569</v>
      </c>
      <c r="X29" s="63"/>
      <c r="Y29" s="62">
        <v>97</v>
      </c>
      <c r="Z29" s="63"/>
      <c r="AA29" s="62">
        <v>39.38</v>
      </c>
      <c r="AB29" s="63"/>
      <c r="AC29" s="62">
        <v>24.48</v>
      </c>
      <c r="AD29" s="63"/>
      <c r="AE29" s="62">
        <v>7.56</v>
      </c>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0"/>
      <c r="DE29" s="141"/>
      <c r="DF29" s="140"/>
      <c r="DG29" s="141"/>
      <c r="DH29" s="140"/>
      <c r="DI29" s="141"/>
      <c r="DJ29" s="140"/>
      <c r="DK29" s="142"/>
      <c r="DL29" s="50"/>
    </row>
    <row r="30" spans="1:116" ht="12.75">
      <c r="A30" s="162">
        <v>17</v>
      </c>
      <c r="B30" s="61"/>
      <c r="C30" s="62">
        <v>10386</v>
      </c>
      <c r="D30" s="63"/>
      <c r="E30" s="64"/>
      <c r="F30" s="63"/>
      <c r="G30" s="62"/>
      <c r="H30" s="63"/>
      <c r="I30" s="64"/>
      <c r="J30" s="63"/>
      <c r="K30" s="64"/>
      <c r="L30" s="63"/>
      <c r="M30" s="62"/>
      <c r="N30" s="63"/>
      <c r="O30" s="62"/>
      <c r="P30" s="63"/>
      <c r="Q30" s="62"/>
      <c r="R30" s="63"/>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0"/>
      <c r="DE30" s="141"/>
      <c r="DF30" s="140"/>
      <c r="DG30" s="141"/>
      <c r="DH30" s="140"/>
      <c r="DI30" s="141"/>
      <c r="DJ30" s="140"/>
      <c r="DK30" s="142"/>
      <c r="DL30" s="50"/>
    </row>
    <row r="31" spans="1:116" ht="12.75">
      <c r="A31" s="162">
        <v>18</v>
      </c>
      <c r="B31" s="61"/>
      <c r="C31" s="62">
        <v>10387</v>
      </c>
      <c r="D31" s="63"/>
      <c r="E31" s="64"/>
      <c r="F31" s="63"/>
      <c r="G31" s="62"/>
      <c r="H31" s="63"/>
      <c r="I31" s="64"/>
      <c r="J31" s="63"/>
      <c r="K31" s="64"/>
      <c r="L31" s="63"/>
      <c r="M31" s="62"/>
      <c r="N31" s="63"/>
      <c r="O31" s="62"/>
      <c r="P31" s="63"/>
      <c r="Q31" s="62"/>
      <c r="R31" s="63"/>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0"/>
      <c r="DE31" s="141"/>
      <c r="DF31" s="140"/>
      <c r="DG31" s="141"/>
      <c r="DH31" s="140"/>
      <c r="DI31" s="141"/>
      <c r="DJ31" s="140"/>
      <c r="DK31" s="142"/>
      <c r="DL31" s="50"/>
    </row>
    <row r="32" spans="1:116" ht="12.75">
      <c r="A32" s="162">
        <v>19</v>
      </c>
      <c r="B32" s="61"/>
      <c r="C32" s="62">
        <v>10387</v>
      </c>
      <c r="D32" s="63"/>
      <c r="E32" s="64"/>
      <c r="F32" s="63"/>
      <c r="G32" s="62"/>
      <c r="H32" s="63"/>
      <c r="I32" s="64"/>
      <c r="J32" s="63"/>
      <c r="K32" s="64"/>
      <c r="L32" s="63"/>
      <c r="M32" s="62"/>
      <c r="N32" s="63"/>
      <c r="O32" s="62"/>
      <c r="P32" s="63"/>
      <c r="Q32" s="62"/>
      <c r="R32" s="63"/>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0"/>
      <c r="DE32" s="141"/>
      <c r="DF32" s="140"/>
      <c r="DG32" s="141"/>
      <c r="DH32" s="140"/>
      <c r="DI32" s="141"/>
      <c r="DJ32" s="140"/>
      <c r="DK32" s="142"/>
      <c r="DL32" s="50"/>
    </row>
    <row r="33" spans="1:116" ht="12.75">
      <c r="A33" s="162">
        <v>20</v>
      </c>
      <c r="B33" s="61"/>
      <c r="C33" s="62">
        <v>10387</v>
      </c>
      <c r="D33" s="63"/>
      <c r="E33" s="64"/>
      <c r="F33" s="63"/>
      <c r="G33" s="62"/>
      <c r="H33" s="63"/>
      <c r="I33" s="64"/>
      <c r="J33" s="63"/>
      <c r="K33" s="64"/>
      <c r="L33" s="63"/>
      <c r="M33" s="62"/>
      <c r="N33" s="63"/>
      <c r="O33" s="62"/>
      <c r="P33" s="63"/>
      <c r="Q33" s="62"/>
      <c r="R33" s="63"/>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0"/>
      <c r="DE33" s="141"/>
      <c r="DF33" s="140"/>
      <c r="DG33" s="141"/>
      <c r="DH33" s="140"/>
      <c r="DI33" s="141"/>
      <c r="DJ33" s="140"/>
      <c r="DK33" s="142"/>
      <c r="DL33" s="50"/>
    </row>
    <row r="34" spans="1:116" ht="12.75" customHeight="1">
      <c r="A34" s="162">
        <v>21</v>
      </c>
      <c r="B34" s="61"/>
      <c r="C34" s="62">
        <v>11377</v>
      </c>
      <c r="D34" s="63"/>
      <c r="E34" s="64"/>
      <c r="F34" s="63"/>
      <c r="G34" s="62"/>
      <c r="H34" s="63"/>
      <c r="I34" s="64"/>
      <c r="J34" s="63"/>
      <c r="K34" s="64"/>
      <c r="L34" s="63"/>
      <c r="M34" s="62"/>
      <c r="N34" s="63"/>
      <c r="O34" s="62"/>
      <c r="P34" s="63"/>
      <c r="Q34" s="62"/>
      <c r="R34" s="63"/>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0"/>
      <c r="DE34" s="141"/>
      <c r="DF34" s="140"/>
      <c r="DG34" s="141"/>
      <c r="DH34" s="140"/>
      <c r="DI34" s="141"/>
      <c r="DJ34" s="140"/>
      <c r="DK34" s="142"/>
      <c r="DL34" s="50"/>
    </row>
    <row r="35" spans="1:116" ht="12.75">
      <c r="A35" s="162">
        <v>22</v>
      </c>
      <c r="B35" s="61"/>
      <c r="C35" s="62">
        <v>11924</v>
      </c>
      <c r="D35" s="63"/>
      <c r="E35" s="64"/>
      <c r="F35" s="63"/>
      <c r="G35" s="62"/>
      <c r="H35" s="63"/>
      <c r="I35" s="64"/>
      <c r="J35" s="63"/>
      <c r="K35" s="64"/>
      <c r="L35" s="63"/>
      <c r="M35" s="62">
        <v>7.07</v>
      </c>
      <c r="N35" s="63"/>
      <c r="O35" s="62">
        <v>850</v>
      </c>
      <c r="P35" s="63"/>
      <c r="Q35" s="62">
        <v>740</v>
      </c>
      <c r="R35" s="63"/>
      <c r="S35" s="62">
        <v>490</v>
      </c>
      <c r="T35" s="63"/>
      <c r="U35" s="62"/>
      <c r="V35" s="63"/>
      <c r="W35" s="62">
        <v>1290</v>
      </c>
      <c r="X35" s="63"/>
      <c r="Y35" s="62"/>
      <c r="Z35" s="63"/>
      <c r="AA35" s="62"/>
      <c r="AB35" s="63"/>
      <c r="AC35" s="62">
        <v>70</v>
      </c>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0"/>
      <c r="DE35" s="141"/>
      <c r="DF35" s="140"/>
      <c r="DG35" s="141"/>
      <c r="DH35" s="140"/>
      <c r="DI35" s="141"/>
      <c r="DJ35" s="140"/>
      <c r="DK35" s="142"/>
      <c r="DL35" s="50"/>
    </row>
    <row r="36" spans="1:116" ht="12.75">
      <c r="A36" s="162">
        <v>23</v>
      </c>
      <c r="B36" s="61"/>
      <c r="C36" s="62">
        <v>9429</v>
      </c>
      <c r="D36" s="63"/>
      <c r="E36" s="64"/>
      <c r="F36" s="63"/>
      <c r="G36" s="62"/>
      <c r="H36" s="63"/>
      <c r="I36" s="64"/>
      <c r="J36" s="63"/>
      <c r="K36" s="64"/>
      <c r="L36" s="63"/>
      <c r="M36" s="62"/>
      <c r="N36" s="63"/>
      <c r="O36" s="62">
        <v>591</v>
      </c>
      <c r="P36" s="63"/>
      <c r="Q36" s="62">
        <v>213</v>
      </c>
      <c r="R36" s="63"/>
      <c r="S36" s="62">
        <v>348</v>
      </c>
      <c r="T36" s="63"/>
      <c r="U36" s="62"/>
      <c r="V36" s="63"/>
      <c r="W36" s="62">
        <v>973</v>
      </c>
      <c r="X36" s="63"/>
      <c r="Y36" s="62">
        <v>139</v>
      </c>
      <c r="Z36" s="63"/>
      <c r="AA36" s="62">
        <v>73.77</v>
      </c>
      <c r="AB36" s="63"/>
      <c r="AC36" s="62">
        <v>25.10</v>
      </c>
      <c r="AD36" s="63"/>
      <c r="AE36" s="62">
        <v>10.889</v>
      </c>
      <c r="AF36" s="63"/>
      <c r="AG36" s="62" t="s">
        <v>290</v>
      </c>
      <c r="AH36" s="63"/>
      <c r="AI36" s="62">
        <v>1.50</v>
      </c>
      <c r="AJ36" s="63"/>
      <c r="AK36" s="62">
        <v>2.85</v>
      </c>
      <c r="AL36" s="63"/>
      <c r="AM36" s="62" t="s">
        <v>291</v>
      </c>
      <c r="AN36" s="63"/>
      <c r="AO36" s="62">
        <v>0.01</v>
      </c>
      <c r="AP36" s="63"/>
      <c r="AQ36" s="62">
        <v>0.18</v>
      </c>
      <c r="AR36" s="63"/>
      <c r="AS36" s="62"/>
      <c r="AT36" s="63"/>
      <c r="AU36" s="62">
        <v>1020</v>
      </c>
      <c r="AV36" s="63"/>
      <c r="AW36" s="62">
        <v>84.39</v>
      </c>
      <c r="AX36" s="63"/>
      <c r="AY36" s="62">
        <v>92.14</v>
      </c>
      <c r="AZ36" s="63"/>
      <c r="BA36" s="62">
        <v>0.336</v>
      </c>
      <c r="BB36" s="63"/>
      <c r="BC36" s="62">
        <v>500</v>
      </c>
      <c r="BD36" s="63"/>
      <c r="BE36" s="62"/>
      <c r="BF36" s="63"/>
      <c r="BG36" s="62">
        <v>0</v>
      </c>
      <c r="BH36" s="63"/>
      <c r="BI36" s="62">
        <v>0</v>
      </c>
      <c r="BJ36" s="63"/>
      <c r="BK36" s="62">
        <v>0.089</v>
      </c>
      <c r="BL36" s="63"/>
      <c r="BM36" s="62">
        <v>0</v>
      </c>
      <c r="BN36" s="63"/>
      <c r="BO36" s="62">
        <v>0.093</v>
      </c>
      <c r="BP36" s="63"/>
      <c r="BQ36" s="62">
        <v>2.592</v>
      </c>
      <c r="BR36" s="63"/>
      <c r="BS36" s="62">
        <v>0</v>
      </c>
      <c r="BT36" s="63"/>
      <c r="BU36" s="62">
        <v>0.215</v>
      </c>
      <c r="BV36" s="63"/>
      <c r="BW36" s="62">
        <v>0</v>
      </c>
      <c r="BX36" s="63"/>
      <c r="BY36" s="62">
        <v>12.712</v>
      </c>
      <c r="BZ36" s="63"/>
      <c r="CA36" s="65"/>
      <c r="CB36" s="62">
        <v>0.283</v>
      </c>
      <c r="CC36" s="63"/>
      <c r="CD36" s="62">
        <v>9.14</v>
      </c>
      <c r="CE36" s="63"/>
      <c r="CF36" s="62">
        <v>0</v>
      </c>
      <c r="CG36" s="63"/>
      <c r="CH36" s="62">
        <v>0</v>
      </c>
      <c r="CI36" s="63"/>
      <c r="CJ36" s="62">
        <v>0</v>
      </c>
      <c r="CK36" s="63"/>
      <c r="CL36" s="62">
        <v>0</v>
      </c>
      <c r="CM36" s="63"/>
      <c r="CN36" s="62">
        <v>0</v>
      </c>
      <c r="CO36" s="63"/>
      <c r="CP36" s="62">
        <v>0</v>
      </c>
      <c r="CQ36" s="63"/>
      <c r="CR36" s="62">
        <v>0.227</v>
      </c>
      <c r="CS36" s="63"/>
      <c r="CT36" s="62">
        <v>0.118</v>
      </c>
      <c r="CU36" s="63"/>
      <c r="CV36" s="62">
        <v>79.429</v>
      </c>
      <c r="CW36" s="63"/>
      <c r="CX36" s="62">
        <v>15.066</v>
      </c>
      <c r="CY36" s="63"/>
      <c r="CZ36" s="62">
        <v>91.555</v>
      </c>
      <c r="DA36" s="63"/>
      <c r="DB36" s="62">
        <v>0.108</v>
      </c>
      <c r="DC36" s="63"/>
      <c r="DD36" s="140"/>
      <c r="DE36" s="141"/>
      <c r="DF36" s="140"/>
      <c r="DG36" s="141"/>
      <c r="DH36" s="140"/>
      <c r="DI36" s="141"/>
      <c r="DJ36" s="140"/>
      <c r="DK36" s="142"/>
      <c r="DL36" s="50"/>
    </row>
    <row r="37" spans="1:116" ht="12.75">
      <c r="A37" s="162">
        <v>24</v>
      </c>
      <c r="B37" s="61"/>
      <c r="C37" s="62">
        <v>9701</v>
      </c>
      <c r="D37" s="63"/>
      <c r="E37" s="64"/>
      <c r="F37" s="63"/>
      <c r="G37" s="62"/>
      <c r="H37" s="63"/>
      <c r="I37" s="64"/>
      <c r="J37" s="63"/>
      <c r="K37" s="64"/>
      <c r="L37" s="63"/>
      <c r="M37" s="62"/>
      <c r="N37" s="63"/>
      <c r="O37" s="62"/>
      <c r="P37" s="63"/>
      <c r="Q37" s="62"/>
      <c r="R37" s="63"/>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0"/>
      <c r="DE37" s="141"/>
      <c r="DF37" s="140"/>
      <c r="DG37" s="141"/>
      <c r="DH37" s="140"/>
      <c r="DI37" s="141"/>
      <c r="DJ37" s="140"/>
      <c r="DK37" s="142"/>
      <c r="DL37" s="50"/>
    </row>
    <row r="38" spans="1:116" ht="12.75">
      <c r="A38" s="162">
        <v>25</v>
      </c>
      <c r="B38" s="61"/>
      <c r="C38" s="62">
        <v>13854</v>
      </c>
      <c r="D38" s="63"/>
      <c r="E38" s="64"/>
      <c r="F38" s="63"/>
      <c r="G38" s="62"/>
      <c r="H38" s="63"/>
      <c r="I38" s="64"/>
      <c r="J38" s="63"/>
      <c r="K38" s="64"/>
      <c r="L38" s="63"/>
      <c r="M38" s="62"/>
      <c r="N38" s="63"/>
      <c r="O38" s="62"/>
      <c r="P38" s="63"/>
      <c r="Q38" s="62"/>
      <c r="R38" s="63"/>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0"/>
      <c r="DE38" s="141"/>
      <c r="DF38" s="140"/>
      <c r="DG38" s="141"/>
      <c r="DH38" s="140"/>
      <c r="DI38" s="141"/>
      <c r="DJ38" s="140"/>
      <c r="DK38" s="142"/>
      <c r="DL38" s="50"/>
    </row>
    <row r="39" spans="1:116" ht="12.75">
      <c r="A39" s="162">
        <v>26</v>
      </c>
      <c r="B39" s="61"/>
      <c r="C39" s="62">
        <v>13854</v>
      </c>
      <c r="D39" s="63"/>
      <c r="E39" s="64"/>
      <c r="F39" s="63"/>
      <c r="G39" s="62"/>
      <c r="H39" s="63"/>
      <c r="I39" s="64"/>
      <c r="J39" s="63"/>
      <c r="K39" s="64"/>
      <c r="L39" s="63"/>
      <c r="M39" s="62"/>
      <c r="N39" s="63"/>
      <c r="O39" s="62"/>
      <c r="P39" s="63"/>
      <c r="Q39" s="62"/>
      <c r="R39" s="63"/>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0"/>
      <c r="DE39" s="141"/>
      <c r="DF39" s="140"/>
      <c r="DG39" s="141"/>
      <c r="DH39" s="140"/>
      <c r="DI39" s="141"/>
      <c r="DJ39" s="140"/>
      <c r="DK39" s="142"/>
      <c r="DL39" s="50"/>
    </row>
    <row r="40" spans="1:116" ht="12.75">
      <c r="A40" s="162">
        <v>27</v>
      </c>
      <c r="B40" s="61"/>
      <c r="C40" s="62">
        <v>13854</v>
      </c>
      <c r="D40" s="63"/>
      <c r="E40" s="64"/>
      <c r="F40" s="63"/>
      <c r="G40" s="62"/>
      <c r="H40" s="63"/>
      <c r="I40" s="64"/>
      <c r="J40" s="63"/>
      <c r="K40" s="64"/>
      <c r="L40" s="63"/>
      <c r="M40" s="62"/>
      <c r="N40" s="63"/>
      <c r="O40" s="62"/>
      <c r="P40" s="63"/>
      <c r="Q40" s="62"/>
      <c r="R40" s="63"/>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0"/>
      <c r="DE40" s="141"/>
      <c r="DF40" s="140"/>
      <c r="DG40" s="141"/>
      <c r="DH40" s="140"/>
      <c r="DI40" s="141"/>
      <c r="DJ40" s="140"/>
      <c r="DK40" s="142"/>
      <c r="DL40" s="50"/>
    </row>
    <row r="41" spans="1:116" ht="12.75">
      <c r="A41" s="162">
        <v>28</v>
      </c>
      <c r="B41" s="61"/>
      <c r="C41" s="62">
        <v>13854</v>
      </c>
      <c r="D41" s="63"/>
      <c r="E41" s="64"/>
      <c r="F41" s="63"/>
      <c r="G41" s="62"/>
      <c r="H41" s="63"/>
      <c r="I41" s="64"/>
      <c r="J41" s="63"/>
      <c r="K41" s="64"/>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0"/>
      <c r="DE41" s="141"/>
      <c r="DF41" s="140"/>
      <c r="DG41" s="141"/>
      <c r="DH41" s="140"/>
      <c r="DI41" s="141"/>
      <c r="DJ41" s="140"/>
      <c r="DK41" s="142"/>
      <c r="DL41" s="50"/>
    </row>
    <row r="42" spans="1:116" ht="12.75">
      <c r="A42" s="162">
        <v>29</v>
      </c>
      <c r="B42" s="61"/>
      <c r="C42" s="62">
        <v>13854</v>
      </c>
      <c r="D42" s="63"/>
      <c r="E42" s="64"/>
      <c r="F42" s="63"/>
      <c r="G42" s="62"/>
      <c r="H42" s="63"/>
      <c r="I42" s="64"/>
      <c r="J42" s="63"/>
      <c r="K42" s="64"/>
      <c r="L42" s="63"/>
      <c r="M42" s="62">
        <v>7.08</v>
      </c>
      <c r="N42" s="63"/>
      <c r="O42" s="62">
        <v>350</v>
      </c>
      <c r="P42" s="63"/>
      <c r="Q42" s="62">
        <v>320</v>
      </c>
      <c r="R42" s="63"/>
      <c r="S42" s="62">
        <v>150</v>
      </c>
      <c r="T42" s="63"/>
      <c r="U42" s="62"/>
      <c r="V42" s="63"/>
      <c r="W42" s="62">
        <v>640</v>
      </c>
      <c r="X42" s="63"/>
      <c r="Y42" s="62"/>
      <c r="Z42" s="63"/>
      <c r="AA42" s="62"/>
      <c r="AB42" s="63"/>
      <c r="AC42" s="62">
        <v>41</v>
      </c>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0"/>
      <c r="DE42" s="141"/>
      <c r="DF42" s="140"/>
      <c r="DG42" s="141"/>
      <c r="DH42" s="140"/>
      <c r="DI42" s="141"/>
      <c r="DJ42" s="140"/>
      <c r="DK42" s="142"/>
      <c r="DL42" s="50"/>
    </row>
    <row r="43" spans="1:116" ht="12.75">
      <c r="A43" s="162">
        <v>30</v>
      </c>
      <c r="B43" s="61"/>
      <c r="C43" s="62">
        <v>13854</v>
      </c>
      <c r="D43" s="63"/>
      <c r="E43" s="64"/>
      <c r="F43" s="63"/>
      <c r="G43" s="62"/>
      <c r="H43" s="63"/>
      <c r="I43" s="64"/>
      <c r="J43" s="63"/>
      <c r="K43" s="64"/>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0"/>
      <c r="DE43" s="141"/>
      <c r="DF43" s="140"/>
      <c r="DG43" s="141"/>
      <c r="DH43" s="140"/>
      <c r="DI43" s="141"/>
      <c r="DJ43" s="140"/>
      <c r="DK43" s="142"/>
      <c r="DL43" s="50"/>
    </row>
    <row r="44" spans="1:116" ht="12.75">
      <c r="A44" s="162">
        <v>31</v>
      </c>
      <c r="B44" s="61"/>
      <c r="C44" s="62">
        <v>13854</v>
      </c>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0"/>
      <c r="DE44" s="141"/>
      <c r="DF44" s="140"/>
      <c r="DG44" s="141"/>
      <c r="DH44" s="140"/>
      <c r="DI44" s="141"/>
      <c r="DJ44" s="140"/>
      <c r="DK44" s="142"/>
      <c r="DL44" s="50"/>
    </row>
    <row r="45" spans="1:116" ht="12.75">
      <c r="A45" s="67" t="s">
        <v>14</v>
      </c>
      <c r="B45" s="68"/>
      <c r="C45" s="68">
        <f>COUNT(C14:C44)</f>
        <v>31</v>
      </c>
      <c r="D45" s="68"/>
      <c r="E45" s="68">
        <f>COUNT(E14:E44)</f>
        <v>0</v>
      </c>
      <c r="F45" s="68"/>
      <c r="G45" s="68">
        <f>COUNT(G14:G44)</f>
        <v>0</v>
      </c>
      <c r="H45" s="68"/>
      <c r="I45" s="68">
        <f>COUNT(I14:I44)</f>
        <v>0</v>
      </c>
      <c r="J45" s="68"/>
      <c r="K45" s="68">
        <f>COUNT(K14:K44)</f>
        <v>0</v>
      </c>
      <c r="L45" s="68"/>
      <c r="M45" s="68">
        <f>COUNT(M14:M44)</f>
        <v>4</v>
      </c>
      <c r="N45" s="68"/>
      <c r="O45" s="68">
        <f>COUNT(O14:O44)</f>
        <v>8</v>
      </c>
      <c r="P45" s="68"/>
      <c r="Q45" s="68">
        <f>COUNT(Q14:Q44)</f>
        <v>6</v>
      </c>
      <c r="R45" s="68"/>
      <c r="S45" s="68">
        <f>COUNT(S14:S44)</f>
        <v>8</v>
      </c>
      <c r="T45" s="68"/>
      <c r="U45" s="68">
        <f>COUNT(U14:U44)</f>
        <v>0</v>
      </c>
      <c r="V45" s="68"/>
      <c r="W45" s="68">
        <f>COUNT(W14:W44)</f>
        <v>8</v>
      </c>
      <c r="X45" s="68"/>
      <c r="Y45" s="68">
        <f>COUNT(Y14:Y44)</f>
        <v>4</v>
      </c>
      <c r="Z45" s="68"/>
      <c r="AA45" s="68">
        <f>COUNT(AA14:AA44)</f>
        <v>4</v>
      </c>
      <c r="AB45" s="68"/>
      <c r="AC45" s="68">
        <f>COUNT(AC14:AC44)</f>
        <v>8</v>
      </c>
      <c r="AD45" s="68"/>
      <c r="AE45" s="68">
        <f>COUNT(AE14:AE44)</f>
        <v>4</v>
      </c>
      <c r="AF45" s="68"/>
      <c r="AG45" s="68">
        <f>COUNT(AG14:AG44)</f>
        <v>0</v>
      </c>
      <c r="AH45" s="68"/>
      <c r="AI45" s="68">
        <f>COUNT(AI14:AI44)</f>
        <v>1</v>
      </c>
      <c r="AJ45" s="68"/>
      <c r="AK45" s="68">
        <f>COUNT(AK14:AK44)</f>
        <v>1</v>
      </c>
      <c r="AL45" s="68"/>
      <c r="AM45" s="68">
        <f>COUNT(AM14:AM44)</f>
        <v>0</v>
      </c>
      <c r="AN45" s="68"/>
      <c r="AO45" s="68">
        <f>COUNT(AO14:AO44)</f>
        <v>1</v>
      </c>
      <c r="AP45" s="68"/>
      <c r="AQ45" s="68">
        <f>COUNT(AQ14:AQ44)</f>
        <v>1</v>
      </c>
      <c r="AR45" s="68"/>
      <c r="AS45" s="68">
        <f>COUNT(AS14:AS44)</f>
        <v>0</v>
      </c>
      <c r="AT45" s="68"/>
      <c r="AU45" s="68">
        <f>COUNT(AU14:AU44)</f>
        <v>1</v>
      </c>
      <c r="AV45" s="68"/>
      <c r="AW45" s="68">
        <f>COUNT(AW14:AW44)</f>
        <v>1</v>
      </c>
      <c r="AX45" s="68"/>
      <c r="AY45" s="68">
        <f>COUNT(AY14:AY44)</f>
        <v>1</v>
      </c>
      <c r="AZ45" s="68"/>
      <c r="BA45" s="68">
        <f>COUNT(BA14:BA44)</f>
        <v>1</v>
      </c>
      <c r="BB45" s="68"/>
      <c r="BC45" s="68">
        <f>COUNT(BC14:BC44)</f>
        <v>1</v>
      </c>
      <c r="BD45" s="68"/>
      <c r="BE45" s="68">
        <f>COUNT(BE14:BE44)</f>
        <v>0</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ht="12.75">
      <c r="A46" s="67" t="s">
        <v>233</v>
      </c>
      <c r="B46" s="68"/>
      <c r="C46" s="68">
        <f>AVERAGE(C14:C44)</f>
        <v>11152.935483870968</v>
      </c>
      <c r="D46" s="68"/>
      <c r="E46" s="68" t="e">
        <f>AVERAGE(E14:E44)</f>
        <v>#DIV/0!</v>
      </c>
      <c r="F46" s="68"/>
      <c r="G46" s="68" t="e">
        <f>AVERAGE(G14:G44)</f>
        <v>#DIV/0!</v>
      </c>
      <c r="H46" s="68"/>
      <c r="I46" s="68" t="e">
        <f>AVERAGE(I14:I44)</f>
        <v>#DIV/0!</v>
      </c>
      <c r="J46" s="68"/>
      <c r="K46" s="68" t="e">
        <f>AVERAGE(K14:K44)</f>
        <v>#DIV/0!</v>
      </c>
      <c r="L46" s="68"/>
      <c r="M46" s="68">
        <f>AVERAGE(M14:M44)</f>
        <v>6.9575</v>
      </c>
      <c r="N46" s="68"/>
      <c r="O46" s="68">
        <f>AVERAGE(O14:O44)</f>
        <v>465.875</v>
      </c>
      <c r="P46" s="68"/>
      <c r="Q46" s="68">
        <f>AVERAGE(Q14:Q44)</f>
        <v>412.3333333333333</v>
      </c>
      <c r="R46" s="68"/>
      <c r="S46" s="68">
        <f>AVERAGE(S14:S44)</f>
        <v>284.625</v>
      </c>
      <c r="T46" s="68"/>
      <c r="U46" s="68" t="e">
        <f>AVERAGE(U14:U44)</f>
        <v>#DIV/0!</v>
      </c>
      <c r="V46" s="68"/>
      <c r="W46" s="68">
        <f>AVERAGE(W14:W44)</f>
        <v>891.50</v>
      </c>
      <c r="X46" s="68"/>
      <c r="Y46" s="68">
        <f>AVERAGE(Y14:Y44)</f>
        <v>172.75</v>
      </c>
      <c r="Z46" s="68"/>
      <c r="AA46" s="68">
        <f>AVERAGE(AA14:AA44)</f>
        <v>62.69749999999999</v>
      </c>
      <c r="AB46" s="68"/>
      <c r="AC46" s="68">
        <f>AVERAGE(AC14:AC44)</f>
        <v>47.04625</v>
      </c>
      <c r="AD46" s="68"/>
      <c r="AE46" s="68">
        <f>AVERAGE(AE14:AE44)</f>
        <v>9.58725</v>
      </c>
      <c r="AF46" s="68"/>
      <c r="AG46" s="68" t="e">
        <f>AVERAGE(AG14:AG44)</f>
        <v>#DIV/0!</v>
      </c>
      <c r="AH46" s="68"/>
      <c r="AI46" s="68">
        <f>AVERAGE(AI14:AI44)</f>
        <v>1.50</v>
      </c>
      <c r="AJ46" s="68"/>
      <c r="AK46" s="68">
        <f>AVERAGE(AK14:AK44)</f>
        <v>2.85</v>
      </c>
      <c r="AL46" s="68"/>
      <c r="AM46" s="68" t="e">
        <f>AVERAGE(AM14:AM44)</f>
        <v>#DIV/0!</v>
      </c>
      <c r="AN46" s="68"/>
      <c r="AO46" s="68">
        <f>AVERAGE(AO14:AO44)</f>
        <v>0.01</v>
      </c>
      <c r="AP46" s="68"/>
      <c r="AQ46" s="68">
        <f>AVERAGE(AQ14:AQ44)</f>
        <v>0.18</v>
      </c>
      <c r="AR46" s="68"/>
      <c r="AS46" s="68" t="e">
        <f>AVERAGE(AS14:AS44)</f>
        <v>#DIV/0!</v>
      </c>
      <c r="AT46" s="68"/>
      <c r="AU46" s="68">
        <f>AVERAGE(AU14:AU44)</f>
        <v>1020</v>
      </c>
      <c r="AV46" s="68"/>
      <c r="AW46" s="68">
        <f>AVERAGE(AW14:AW44)</f>
        <v>84.39</v>
      </c>
      <c r="AX46" s="68"/>
      <c r="AY46" s="68">
        <f>AVERAGE(AY14:AY44)</f>
        <v>92.14</v>
      </c>
      <c r="AZ46" s="68"/>
      <c r="BA46" s="68">
        <f>AVERAGE(BA14:BA44)</f>
        <v>0.336</v>
      </c>
      <c r="BB46" s="68"/>
      <c r="BC46" s="68">
        <f>AVERAGE(BC14:BC44)</f>
        <v>500</v>
      </c>
      <c r="BD46" s="68"/>
      <c r="BE46" s="68" t="e">
        <f>AVERAGE(BE14:BE44)</f>
        <v>#DIV/0!</v>
      </c>
      <c r="BF46" s="68"/>
      <c r="BG46" s="68">
        <f>AVERAGE(BG14:BG44)</f>
        <v>0</v>
      </c>
      <c r="BH46" s="68"/>
      <c r="BI46" s="68">
        <f>AVERAGE(BI14:BI44)</f>
        <v>0</v>
      </c>
      <c r="BJ46" s="68"/>
      <c r="BK46" s="68">
        <f>AVERAGE(BK14:BK44)</f>
        <v>0.089</v>
      </c>
      <c r="BL46" s="68"/>
      <c r="BM46" s="68">
        <f>AVERAGE(BM14:BM44)</f>
        <v>0</v>
      </c>
      <c r="BN46" s="68"/>
      <c r="BO46" s="68">
        <f>AVERAGE(BO14:BO44)</f>
        <v>0.093</v>
      </c>
      <c r="BP46" s="68"/>
      <c r="BQ46" s="68">
        <f>AVERAGE(BQ14:BQ44)</f>
        <v>2.592</v>
      </c>
      <c r="BR46" s="68"/>
      <c r="BS46" s="68">
        <f>AVERAGE(BS14:BS44)</f>
        <v>0</v>
      </c>
      <c r="BT46" s="68"/>
      <c r="BU46" s="68">
        <f>AVERAGE(BU14:BU44)</f>
        <v>0.215</v>
      </c>
      <c r="BV46" s="68"/>
      <c r="BW46" s="68">
        <f>AVERAGE(BW14:BW44)</f>
        <v>0</v>
      </c>
      <c r="BX46" s="68"/>
      <c r="BY46" s="68">
        <f>AVERAGE(BY14:BY44)</f>
        <v>12.712</v>
      </c>
      <c r="BZ46" s="68"/>
      <c r="CA46" s="69"/>
      <c r="CB46" s="68">
        <f>AVERAGE(CB14:CB44)</f>
        <v>0.283</v>
      </c>
      <c r="CC46" s="68"/>
      <c r="CD46" s="68">
        <f>AVERAGE(CD14:CD44)</f>
        <v>9.14</v>
      </c>
      <c r="CE46" s="68"/>
      <c r="CF46" s="68">
        <f>AVERAGE(CF14:CF44)</f>
        <v>0</v>
      </c>
      <c r="CG46" s="68"/>
      <c r="CH46" s="68">
        <f>AVERAGE(CH14:CH44)</f>
        <v>0</v>
      </c>
      <c r="CI46" s="68"/>
      <c r="CJ46" s="68">
        <f>AVERAGE(CJ14:CJ44)</f>
        <v>0</v>
      </c>
      <c r="CK46" s="68"/>
      <c r="CL46" s="68">
        <f>AVERAGE(CL14:CL44)</f>
        <v>0</v>
      </c>
      <c r="CM46" s="68"/>
      <c r="CN46" s="68">
        <f>AVERAGE(CN14:CN44)</f>
        <v>0</v>
      </c>
      <c r="CO46" s="68"/>
      <c r="CP46" s="68">
        <f>AVERAGE(CP14:CP44)</f>
        <v>0</v>
      </c>
      <c r="CQ46" s="68"/>
      <c r="CR46" s="68">
        <f>AVERAGE(CR14:CR44)</f>
        <v>0.227</v>
      </c>
      <c r="CS46" s="68"/>
      <c r="CT46" s="68">
        <f>AVERAGE(CT14:CT44)</f>
        <v>0.118</v>
      </c>
      <c r="CU46" s="68"/>
      <c r="CV46" s="68">
        <f>AVERAGE(CV14:CV44)</f>
        <v>79.429</v>
      </c>
      <c r="CW46" s="68"/>
      <c r="CX46" s="68">
        <f>AVERAGE(CX14:CX44)</f>
        <v>15.066</v>
      </c>
      <c r="CY46" s="68"/>
      <c r="CZ46" s="68">
        <f>AVERAGE(CZ14:CZ44)</f>
        <v>91.555</v>
      </c>
      <c r="DA46" s="68"/>
      <c r="DB46" s="68">
        <f>AVERAGE(DB14:DB44)</f>
        <v>0.108</v>
      </c>
      <c r="DC46" s="68"/>
      <c r="DD46" s="68" t="e">
        <f>AVERAGE(DD14:DD44)</f>
        <v>#DIV/0!</v>
      </c>
      <c r="DE46" s="68"/>
      <c r="DF46" s="68" t="e">
        <f>AVERAGE(DF14:DF44)</f>
        <v>#DIV/0!</v>
      </c>
      <c r="DG46" s="68"/>
      <c r="DH46" s="68" t="e">
        <f>AVERAGE(DH14:DH44)</f>
        <v>#DIV/0!</v>
      </c>
      <c r="DI46" s="68"/>
      <c r="DJ46" s="68" t="e">
        <f>AVERAGE(DJ14:DJ44)</f>
        <v>#DIV/0!</v>
      </c>
      <c r="DK46" s="68"/>
      <c r="DL46" s="50"/>
    </row>
    <row r="47" spans="1:116" ht="12.75">
      <c r="A47" s="67" t="s">
        <v>16</v>
      </c>
      <c r="B47" s="68"/>
      <c r="C47" s="68">
        <f>MAX(C14:C44)</f>
        <v>13854</v>
      </c>
      <c r="D47" s="68"/>
      <c r="E47" s="68">
        <f>MAX(E14:E44)</f>
        <v>0</v>
      </c>
      <c r="F47" s="68"/>
      <c r="G47" s="68">
        <f>MAX(G14:G44)</f>
        <v>0</v>
      </c>
      <c r="H47" s="68"/>
      <c r="I47" s="68">
        <f>MAX(I14:I44)</f>
        <v>0</v>
      </c>
      <c r="J47" s="68"/>
      <c r="K47" s="68">
        <f>MAX(K14:K44)</f>
        <v>0</v>
      </c>
      <c r="L47" s="68"/>
      <c r="M47" s="68">
        <f>MAX(M14:M44)</f>
        <v>7.08</v>
      </c>
      <c r="N47" s="68"/>
      <c r="O47" s="68">
        <f>MAX(O14:O44)</f>
        <v>850</v>
      </c>
      <c r="P47" s="68"/>
      <c r="Q47" s="68">
        <f>MAX(Q14:Q44)</f>
        <v>740</v>
      </c>
      <c r="R47" s="68"/>
      <c r="S47" s="68">
        <f>MAX(S14:S44)</f>
        <v>490</v>
      </c>
      <c r="T47" s="68"/>
      <c r="U47" s="68">
        <f>MAX(U14:U44)</f>
        <v>0</v>
      </c>
      <c r="V47" s="68"/>
      <c r="W47" s="68">
        <f>MAX(W14:W44)</f>
        <v>1290</v>
      </c>
      <c r="X47" s="68"/>
      <c r="Y47" s="68">
        <f>MAX(Y14:Y44)</f>
        <v>229</v>
      </c>
      <c r="Z47" s="68"/>
      <c r="AA47" s="68">
        <f>MAX(AA14:AA44)</f>
        <v>74.89</v>
      </c>
      <c r="AB47" s="68"/>
      <c r="AC47" s="68">
        <f>MAX(AC14:AC44)</f>
        <v>74</v>
      </c>
      <c r="AD47" s="68"/>
      <c r="AE47" s="68">
        <f>MAX(AE14:AE44)</f>
        <v>12.30</v>
      </c>
      <c r="AF47" s="68"/>
      <c r="AG47" s="68">
        <f>MAX(AG14:AG44)</f>
        <v>0</v>
      </c>
      <c r="AH47" s="68"/>
      <c r="AI47" s="68">
        <f>MAX(AI14:AI44)</f>
        <v>1.50</v>
      </c>
      <c r="AJ47" s="68"/>
      <c r="AK47" s="68">
        <f>MAX(AK14:AK44)</f>
        <v>2.85</v>
      </c>
      <c r="AL47" s="68"/>
      <c r="AM47" s="68">
        <f>MAX(AM14:AM44)</f>
        <v>0</v>
      </c>
      <c r="AN47" s="68"/>
      <c r="AO47" s="68">
        <f>MAX(AO14:AO44)</f>
        <v>0.01</v>
      </c>
      <c r="AP47" s="68"/>
      <c r="AQ47" s="68">
        <f>MAX(AQ14:AQ44)</f>
        <v>0.18</v>
      </c>
      <c r="AR47" s="68"/>
      <c r="AS47" s="68">
        <f>MAX(AS14:AS44)</f>
        <v>0</v>
      </c>
      <c r="AT47" s="68"/>
      <c r="AU47" s="68">
        <f>MAX(AU14:AU44)</f>
        <v>1020</v>
      </c>
      <c r="AV47" s="68"/>
      <c r="AW47" s="68">
        <f>MAX(AW14:AW44)</f>
        <v>84.39</v>
      </c>
      <c r="AX47" s="68"/>
      <c r="AY47" s="68">
        <f>MAX(AY14:AY44)</f>
        <v>92.14</v>
      </c>
      <c r="AZ47" s="68"/>
      <c r="BA47" s="68">
        <f>MAX(BA14:BA44)</f>
        <v>0.336</v>
      </c>
      <c r="BB47" s="68"/>
      <c r="BC47" s="68">
        <f>MAX(BC14:BC44)</f>
        <v>500</v>
      </c>
      <c r="BD47" s="68"/>
      <c r="BE47" s="68">
        <f>MAX(BE14:BE44)</f>
        <v>0</v>
      </c>
      <c r="BF47" s="68"/>
      <c r="BG47" s="68">
        <f>MAX(BG14:BG44)</f>
        <v>0</v>
      </c>
      <c r="BH47" s="68"/>
      <c r="BI47" s="68">
        <f>MAX(BI14:BI44)</f>
        <v>0</v>
      </c>
      <c r="BJ47" s="68"/>
      <c r="BK47" s="68">
        <f>MAX(BK14:BK44)</f>
        <v>0.089</v>
      </c>
      <c r="BL47" s="68"/>
      <c r="BM47" s="68">
        <f>MAX(BM14:BM44)</f>
        <v>0</v>
      </c>
      <c r="BN47" s="68"/>
      <c r="BO47" s="68">
        <f>MAX(BO14:BO44)</f>
        <v>0.093</v>
      </c>
      <c r="BP47" s="68"/>
      <c r="BQ47" s="68">
        <f>MAX(BQ14:BQ44)</f>
        <v>2.592</v>
      </c>
      <c r="BR47" s="68"/>
      <c r="BS47" s="68">
        <f>MAX(BS14:BS44)</f>
        <v>0</v>
      </c>
      <c r="BT47" s="68"/>
      <c r="BU47" s="68">
        <f>MAX(BU14:BU44)</f>
        <v>0.215</v>
      </c>
      <c r="BV47" s="68"/>
      <c r="BW47" s="68">
        <f>MAX(BW14:BW44)</f>
        <v>0</v>
      </c>
      <c r="BX47" s="68"/>
      <c r="BY47" s="68">
        <f>MAX(BY14:BY44)</f>
        <v>12.712</v>
      </c>
      <c r="BZ47" s="68"/>
      <c r="CA47" s="69"/>
      <c r="CB47" s="68">
        <f>MAX(CB14:CB44)</f>
        <v>0.283</v>
      </c>
      <c r="CC47" s="68"/>
      <c r="CD47" s="68">
        <f>MAX(CD14:CD44)</f>
        <v>9.14</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0.227</v>
      </c>
      <c r="CS47" s="68"/>
      <c r="CT47" s="68">
        <f>MAX(CT14:CT44)</f>
        <v>0.118</v>
      </c>
      <c r="CU47" s="68"/>
      <c r="CV47" s="68">
        <f>MAX(CV14:CV44)</f>
        <v>79.429</v>
      </c>
      <c r="CW47" s="68"/>
      <c r="CX47" s="68">
        <f>MAX(CX14:CX44)</f>
        <v>15.066</v>
      </c>
      <c r="CY47" s="68"/>
      <c r="CZ47" s="68">
        <f>MAX(CZ14:CZ44)</f>
        <v>91.555</v>
      </c>
      <c r="DA47" s="68"/>
      <c r="DB47" s="68">
        <f>MAX(DB14:DB44)</f>
        <v>0.108</v>
      </c>
      <c r="DC47" s="68"/>
      <c r="DD47" s="68">
        <f>MAX(DD14:DD44)</f>
        <v>0</v>
      </c>
      <c r="DE47" s="68"/>
      <c r="DF47" s="68">
        <f>MAX(DF14:DF44)</f>
        <v>0</v>
      </c>
      <c r="DG47" s="68"/>
      <c r="DH47" s="68">
        <f>MAX(DH14:DH44)</f>
        <v>0</v>
      </c>
      <c r="DI47" s="68"/>
      <c r="DJ47" s="68">
        <f>MAX(DJ14:DJ44)</f>
        <v>0</v>
      </c>
      <c r="DK47" s="68"/>
      <c r="DL47" s="50"/>
    </row>
    <row r="48" spans="1:116" ht="12.75">
      <c r="A48" s="67" t="s">
        <v>15</v>
      </c>
      <c r="B48" s="68"/>
      <c r="C48" s="68">
        <f>MIN(C14:C44)</f>
        <v>9429</v>
      </c>
      <c r="D48" s="68"/>
      <c r="E48" s="68">
        <f>MIN(E14:E44)</f>
        <v>0</v>
      </c>
      <c r="F48" s="68"/>
      <c r="G48" s="68">
        <f>MIN(G14:G44)</f>
        <v>0</v>
      </c>
      <c r="H48" s="68"/>
      <c r="I48" s="68">
        <f>MIN(I14:I44)</f>
        <v>0</v>
      </c>
      <c r="J48" s="68"/>
      <c r="K48" s="68">
        <f>MIN(K14:K44)</f>
        <v>0</v>
      </c>
      <c r="L48" s="68"/>
      <c r="M48" s="68">
        <f>MIN(M14:M44)</f>
        <v>6.65</v>
      </c>
      <c r="N48" s="68"/>
      <c r="O48" s="68">
        <f>MIN(O14:O44)</f>
        <v>136</v>
      </c>
      <c r="P48" s="68"/>
      <c r="Q48" s="68">
        <f>MIN(Q14:Q44)</f>
        <v>51</v>
      </c>
      <c r="R48" s="68"/>
      <c r="S48" s="68">
        <f>MIN(S14:S44)</f>
        <v>150</v>
      </c>
      <c r="T48" s="68"/>
      <c r="U48" s="68">
        <f>MIN(U14:U44)</f>
        <v>0</v>
      </c>
      <c r="V48" s="68"/>
      <c r="W48" s="68">
        <f>MIN(W14:W44)</f>
        <v>484</v>
      </c>
      <c r="X48" s="68"/>
      <c r="Y48" s="68">
        <f>MIN(Y14:Y44)</f>
        <v>97</v>
      </c>
      <c r="Z48" s="68"/>
      <c r="AA48" s="68">
        <f>MIN(AA14:AA44)</f>
        <v>39.38</v>
      </c>
      <c r="AB48" s="68"/>
      <c r="AC48" s="68">
        <f>MIN(AC14:AC44)</f>
        <v>24.48</v>
      </c>
      <c r="AD48" s="68"/>
      <c r="AE48" s="68">
        <f>MIN(AE14:AE44)</f>
        <v>7.56</v>
      </c>
      <c r="AF48" s="68"/>
      <c r="AG48" s="68">
        <f>MIN(AG14:AG44)</f>
        <v>0</v>
      </c>
      <c r="AH48" s="68"/>
      <c r="AI48" s="68">
        <f>MIN(AI14:AI44)</f>
        <v>1.50</v>
      </c>
      <c r="AJ48" s="68"/>
      <c r="AK48" s="68">
        <f>MIN(AK14:AK44)</f>
        <v>2.85</v>
      </c>
      <c r="AL48" s="68"/>
      <c r="AM48" s="68">
        <f>MIN(AM14:AM44)</f>
        <v>0</v>
      </c>
      <c r="AN48" s="68"/>
      <c r="AO48" s="68">
        <f>MIN(AO14:AO44)</f>
        <v>0.01</v>
      </c>
      <c r="AP48" s="68"/>
      <c r="AQ48" s="68">
        <f>MIN(AQ14:AQ44)</f>
        <v>0.18</v>
      </c>
      <c r="AR48" s="68"/>
      <c r="AS48" s="68">
        <f>MIN(AS14:AS44)</f>
        <v>0</v>
      </c>
      <c r="AT48" s="68"/>
      <c r="AU48" s="68">
        <f>MIN(AU14:AU44)</f>
        <v>1020</v>
      </c>
      <c r="AV48" s="68"/>
      <c r="AW48" s="68">
        <f>MIN(AW14:AW44)</f>
        <v>84.39</v>
      </c>
      <c r="AX48" s="68"/>
      <c r="AY48" s="68">
        <f>MIN(AY14:AY44)</f>
        <v>92.14</v>
      </c>
      <c r="AZ48" s="68"/>
      <c r="BA48" s="68">
        <f>MIN(BA14:BA44)</f>
        <v>0.336</v>
      </c>
      <c r="BB48" s="68"/>
      <c r="BC48" s="68">
        <f>MIN(BC14:BC44)</f>
        <v>500</v>
      </c>
      <c r="BD48" s="68"/>
      <c r="BE48" s="68">
        <f>MIN(BE14:BE44)</f>
        <v>0</v>
      </c>
      <c r="BF48" s="68"/>
      <c r="BG48" s="68">
        <f>MIN(BG14:BG44)</f>
        <v>0</v>
      </c>
      <c r="BH48" s="68"/>
      <c r="BI48" s="68">
        <f>MIN(BI14:BI44)</f>
        <v>0</v>
      </c>
      <c r="BJ48" s="68"/>
      <c r="BK48" s="68">
        <f>MIN(BK14:BK44)</f>
        <v>0.089</v>
      </c>
      <c r="BL48" s="68"/>
      <c r="BM48" s="68">
        <f>MIN(BM14:BM44)</f>
        <v>0</v>
      </c>
      <c r="BN48" s="68"/>
      <c r="BO48" s="68">
        <f>MIN(BO14:BO44)</f>
        <v>0.093</v>
      </c>
      <c r="BP48" s="68"/>
      <c r="BQ48" s="68">
        <f>MIN(BQ14:BQ44)</f>
        <v>2.592</v>
      </c>
      <c r="BR48" s="68"/>
      <c r="BS48" s="68">
        <f>MIN(BS14:BS44)</f>
        <v>0</v>
      </c>
      <c r="BT48" s="68"/>
      <c r="BU48" s="68">
        <f>MIN(BU14:BU44)</f>
        <v>0.215</v>
      </c>
      <c r="BV48" s="68"/>
      <c r="BW48" s="68">
        <f>MIN(BW14:BW44)</f>
        <v>0</v>
      </c>
      <c r="BX48" s="68"/>
      <c r="BY48" s="68">
        <f>MIN(BY14:BY44)</f>
        <v>12.712</v>
      </c>
      <c r="BZ48" s="68"/>
      <c r="CA48" s="69"/>
      <c r="CB48" s="68">
        <f>MIN(CB14:CB44)</f>
        <v>0.283</v>
      </c>
      <c r="CC48" s="68"/>
      <c r="CD48" s="68">
        <f>MIN(CD14:CD44)</f>
        <v>9.14</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0.227</v>
      </c>
      <c r="CS48" s="68"/>
      <c r="CT48" s="68">
        <f>MIN(CT14:CT44)</f>
        <v>0.118</v>
      </c>
      <c r="CU48" s="68"/>
      <c r="CV48" s="68">
        <f>MIN(CV14:CV44)</f>
        <v>79.429</v>
      </c>
      <c r="CW48" s="68"/>
      <c r="CX48" s="68">
        <f>MIN(CX14:CX44)</f>
        <v>15.066</v>
      </c>
      <c r="CY48" s="68"/>
      <c r="CZ48" s="68">
        <f>MIN(CZ14:CZ44)</f>
        <v>91.555</v>
      </c>
      <c r="DA48" s="68"/>
      <c r="DB48" s="68">
        <f>MIN(DB14:DB44)</f>
        <v>0.108</v>
      </c>
      <c r="DC48" s="68"/>
      <c r="DD48" s="68">
        <f>MIN(DD14:DD44)</f>
        <v>0</v>
      </c>
      <c r="DE48" s="68"/>
      <c r="DF48" s="68">
        <f>MIN(DF14:DF44)</f>
        <v>0</v>
      </c>
      <c r="DG48" s="68"/>
      <c r="DH48" s="68">
        <f>MIN(DH14:DH44)</f>
        <v>0</v>
      </c>
      <c r="DI48" s="68"/>
      <c r="DJ48" s="68">
        <f>MIN(DJ14:DJ44)</f>
        <v>0</v>
      </c>
      <c r="DK48" s="68"/>
      <c r="DL48" s="50"/>
    </row>
    <row r="49" spans="1:116" ht="12.75">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ht="12.75">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ht="12.75">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c r="A52" s="143"/>
      <c r="B52" s="143"/>
      <c r="C52" s="70"/>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5:15" ht="12.75">
      <c r="O53" s="144"/>
    </row>
    <row r="54" spans="1:15" ht="15">
      <c r="A54" s="145"/>
      <c r="O54" s="144"/>
    </row>
    <row r="55" spans="1:15" ht="15">
      <c r="A55" s="145"/>
      <c r="O55" s="146"/>
    </row>
    <row r="56" spans="1:1" ht="15">
      <c r="A56" s="145"/>
    </row>
  </sheetData>
  <sheetProtection password="814C" sheet="1" selectLockedCells="1"/>
  <mergeCells count="504">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B9:CC9"/>
    <mergeCell ref="CV12:CW12"/>
    <mergeCell ref="CV11:CW11"/>
    <mergeCell ref="CT11:CU11"/>
    <mergeCell ref="CZ12:DA12"/>
    <mergeCell ref="CZ10:DA10"/>
    <mergeCell ref="CZ7:DA7"/>
    <mergeCell ref="CZ8:DA8"/>
    <mergeCell ref="CJ12:CK12"/>
    <mergeCell ref="CB12:CC12"/>
    <mergeCell ref="CD12:CE12"/>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I5:AJ5"/>
    <mergeCell ref="AI6:AJ6"/>
    <mergeCell ref="AI7:AJ7"/>
    <mergeCell ref="AI10:AJ10"/>
    <mergeCell ref="AI9:AJ9"/>
    <mergeCell ref="AI8:AJ8"/>
    <mergeCell ref="AG6:AH6"/>
    <mergeCell ref="AG5:AH5"/>
    <mergeCell ref="AK5:AL5"/>
    <mergeCell ref="AK10:AL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E5:AF5"/>
    <mergeCell ref="AE6:AF6"/>
    <mergeCell ref="AG7:AH7"/>
    <mergeCell ref="AE7:AF7"/>
    <mergeCell ref="AE10:AF10"/>
    <mergeCell ref="AE9:AF9"/>
    <mergeCell ref="AG9:AH9"/>
    <mergeCell ref="AE8:AF8"/>
    <mergeCell ref="AG8:AH8"/>
    <mergeCell ref="AG10:AH10"/>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AM4:AN4"/>
    <mergeCell ref="AO4:AP4"/>
    <mergeCell ref="AQ4:AR4"/>
    <mergeCell ref="AK4:AL4"/>
    <mergeCell ref="AW4:AX4"/>
    <mergeCell ref="AY4:AZ4"/>
    <mergeCell ref="BA4:BB4"/>
    <mergeCell ref="AS4:AT4"/>
    <mergeCell ref="AU4:AV4"/>
    <mergeCell ref="CP4:CQ4"/>
    <mergeCell ref="BG4:BH4"/>
    <mergeCell ref="CF4:CG4"/>
    <mergeCell ref="BM4:BN4"/>
    <mergeCell ref="BO4:BP4"/>
    <mergeCell ref="BQ4:BR4"/>
    <mergeCell ref="BS4:BT4"/>
    <mergeCell ref="BI4:BJ4"/>
    <mergeCell ref="BK4:BL4"/>
    <mergeCell ref="BC4:BD4"/>
    <mergeCell ref="BE4:BF4"/>
    <mergeCell ref="BW4:BX4"/>
    <mergeCell ref="CN4:CO4"/>
    <mergeCell ref="CL4:CM4"/>
    <mergeCell ref="CB4:CC4"/>
    <mergeCell ref="CH4:CI4"/>
    <mergeCell ref="BY4:CA4"/>
    <mergeCell ref="CD4:CE4"/>
    <mergeCell ref="CJ4:CK4"/>
    <mergeCell ref="BU4:BV4"/>
    <mergeCell ref="DB4:DC4"/>
    <mergeCell ref="CT4:CU4"/>
    <mergeCell ref="CR4:CS4"/>
    <mergeCell ref="CZ4:DA4"/>
    <mergeCell ref="CV4:CW4"/>
    <mergeCell ref="CX4:CY4"/>
    <mergeCell ref="DD4:DE4"/>
    <mergeCell ref="DF4:DG4"/>
    <mergeCell ref="DJ4:DK4"/>
    <mergeCell ref="DH4:DI4"/>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s>
  <conditionalFormatting sqref="N45 P45 R45 T45 V45 X45 Z45 AB45 AD45 AF45 AH45 AJ45 AL45 AN45 AP45 AR45 AT45 AV45 AX45 AZ45 BB45 BD45 BF45 BJ45 BL45 BN45 BP45 BR45 BT45 CW45 CY45 DA45 DI45 DJ45:DK48">
    <cfRule type="cellIs" priority="6" dxfId="125" operator="lessThan" stopIfTrue="1">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priority="7" dxfId="124" operator="greaterThan" stopIfTrue="1">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priority="8" dxfId="123" operator="greaterThan" stopIfTrue="1">
      <formula>N10</formula>
    </cfRule>
  </conditionalFormatting>
  <conditionalFormatting sqref="BH45 BV45 BX45 BZ45 CC45 CE45 CG45 CI45 CK45 CM45 CO45 CQ45 CS45 CU45 DC45 DE45 DG45">
    <cfRule type="cellIs" priority="9" dxfId="125" operator="lessThan" stopIfTrue="1">
      <formula>BH$11</formula>
    </cfRule>
  </conditionalFormatting>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priority="12" dxfId="121" stopIfTrue="1">
      <formula>AND(NOT(ISBLANK(C$8)),C14&gt;C$8)</formula>
    </cfRule>
    <cfRule type="expression" priority="13" dxfId="120" stopIfTrue="1">
      <formula>AND(NOT(ISBLANK(C$8)),C14&lt;C$9,NOT(ISBLANK(C14)))</formula>
    </cfRule>
  </conditionalFormatting>
  <conditionalFormatting sqref="D15:D17">
    <cfRule type="expression" priority="10" dxfId="121" stopIfTrue="1">
      <formula>AND(NOT(ISBLANK(D9)),D15&gt;D9)</formula>
    </cfRule>
    <cfRule type="expression" priority="11" dxfId="120" stopIfTrue="1">
      <formula>AND(NOT(ISBLANK(D9)),D15&lt;D10,NOT(ISBLANK(D15)))</formula>
    </cfRule>
  </conditionalFormatting>
  <conditionalFormatting sqref="D19:D20">
    <cfRule type="expression" priority="24" dxfId="121" stopIfTrue="1">
      <formula>AND(NOT(ISBLANK(D14)),D19&gt;D14)</formula>
    </cfRule>
    <cfRule type="expression" priority="25" dxfId="120" stopIfTrue="1">
      <formula>AND(NOT(ISBLANK(D14)),D19&lt;D15,NOT(ISBLANK(D19)))</formula>
    </cfRule>
  </conditionalFormatting>
  <conditionalFormatting sqref="D18">
    <cfRule type="expression" priority="26" dxfId="121" stopIfTrue="1">
      <formula>AND(NOT(ISBLANK(D12)),D18&gt;D12)</formula>
    </cfRule>
    <cfRule type="expression" priority="27" dxfId="120" stopIfTrue="1">
      <formula>AND(NOT(ISBLANK(D12)),D18&lt;D14,NOT(ISBLANK(D18)))</formula>
    </cfRule>
  </conditionalFormatting>
  <conditionalFormatting sqref="C45:J45 M45 O45 Q45 S45 U45 W45 Y45 AA45 AC45 AE45 AG45 AI45 AK45 AM45 AO45 AQ45 AS45 AU45 AW45 AY45 BA45 BC45 BE45 BG45 BI45 BK45 BM45 BO45 BQ45 BS45 BU45 BW45 BY45 CB45 CD45 CF45 CH45 CJ45 CL45 CN45 CP45 CR45 CT45 CV45 CX45 CZ45 DB45 DD45 DF45 DH45">
    <cfRule type="cellIs" priority="14" dxfId="125" operator="lessThan" stopIfTrue="1">
      <formula>$C$12</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priority="15" dxfId="125" operator="greaterThan" stopIfTrue="1">
      <formula>$C$7</formula>
    </cfRule>
  </conditionalFormatting>
  <conditionalFormatting sqref="K14:K44">
    <cfRule type="expression" priority="1" dxfId="121" stopIfTrue="1">
      <formula>AND(NOT(ISBLANK(K$8)),K14&gt;K$8)</formula>
    </cfRule>
    <cfRule type="expression" priority="2" dxfId="120" stopIfTrue="1">
      <formula>AND(NOT(ISBLANK(K$8)),K14&lt;K$9,NOT(ISBLANK(K14)))</formula>
    </cfRule>
  </conditionalFormatting>
  <conditionalFormatting sqref="K45:L45">
    <cfRule type="cellIs" priority="3" dxfId="125" operator="lessThan" stopIfTrue="1">
      <formula>$C$12</formula>
    </cfRule>
  </conditionalFormatting>
  <conditionalFormatting sqref="K46">
    <cfRule type="cellIs" priority="4" dxfId="125" operator="greaterThan" stopIfTrue="1">
      <formula>$C$7</formula>
    </cfRule>
  </conditionalFormatting>
  <dataValidations count="2">
    <dataValidation type="list" allowBlank="1" showInputMessage="1" showErrorMessage="1" error="יש לבחור ערך מתוך הרשימה" sqref="D14:D44 F14:F44 H14:H44 J14:J44 L14:L44 N14:N44 P14:P44 V14:V44 AB14:AB44 AD14:AD44 AF14:AF44 AH14:AH44 AJ14:AJ44 AL14:AL44 AN14:AN44 AP14:AP44 AR14:AR44 AT14:AT44 AV14:AV44 AX14:AX44 AZ14:AZ44 BB14:BB44 BD14:BD44 BF14:BF44 BH14:BH44 BJ14:BJ44 BL14:BL44 BN14:BN44 BP14:BP44 BR14:BR44 BT14:BT44 BV14:BV44 BX14:BX44 BZ14:BZ44 CC14:CC44 CE14:CE44 CG14:CG44 CI14:CI44 CK14:CK44 CM14:CM44 CO14:CO44 CQ14:CQ44 CS14:CS44 CU14:CU44 CW14:CW44 CY14:CY44 DA14:DA44 DC14:DC44 DE14:DE44 DG14:DG44 DI14:DI44 DK14:DK44">
      <formula1>labs1</formula1>
    </dataValidation>
    <dataValidation type="list" allowBlank="1" showInputMessage="1" showErrorMessage="1" sqref="R14:R44 T14:T44 X14:X44 Z14:Z44">
      <formula1>labs1</formula1>
    </dataValidation>
  </dataValidations>
  <pageMargins left="0.75" right="0.75" top="1" bottom="1" header="0.5" footer="0.5"/>
  <pageSetup orientation="landscape" paperSize="9" r:id="rId2"/>
  <headerFooter alignWithMargins="0"/>
  <cellWatches>
    <cellWatch r="DA14"/>
  </cellWatche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topLeftCell="A1">
      <pane xSplit="2" ySplit="13" topLeftCell="C14" activePane="bottomRight" state="frozen"/>
      <selection pane="topLeft" activeCell="A1" sqref="A1"/>
      <selection pane="bottomLeft" activeCell="A14" sqref="A14"/>
      <selection pane="topRight" activeCell="C1" sqref="C1"/>
      <selection pane="bottomRight" activeCell="C14" sqref="C14:C44"/>
    </sheetView>
  </sheetViews>
  <sheetFormatPr defaultColWidth="9.144285714285713" defaultRowHeight="12.75"/>
  <cols>
    <col min="1" max="1" width="8.714285714285714" style="2" customWidth="1"/>
    <col min="2" max="2" width="12.571428571428571" style="2" customWidth="1"/>
    <col min="3" max="3" width="9.714285714285714" style="2" customWidth="1"/>
    <col min="4" max="4" width="19.285714285714285" style="2" customWidth="1"/>
    <col min="5" max="5" width="9.714285714285714" style="2" hidden="1" customWidth="1"/>
    <col min="6" max="6" width="19.142857142857142" style="2" hidden="1" customWidth="1"/>
    <col min="7" max="7" width="9.714285714285714" style="2" hidden="1" customWidth="1"/>
    <col min="8" max="8" width="19.428571428571427" style="2" hidden="1" customWidth="1"/>
    <col min="9" max="9" width="9.714285714285714" style="2" customWidth="1"/>
    <col min="10" max="10" width="19" style="2" customWidth="1"/>
    <col min="11" max="11" width="9.571428571428571" style="2" customWidth="1"/>
    <col min="12" max="12" width="19" style="2" customWidth="1"/>
    <col min="13" max="13" width="9.714285714285714" style="2" customWidth="1"/>
    <col min="14" max="14" width="19" style="2" customWidth="1"/>
    <col min="15" max="15" width="9.714285714285714" style="2" customWidth="1"/>
    <col min="16" max="16" width="19" style="2" customWidth="1"/>
    <col min="17" max="17" width="9.714285714285714" style="2" customWidth="1"/>
    <col min="18" max="18" width="19" style="2" customWidth="1"/>
    <col min="19" max="19" width="9.714285714285714" style="2" customWidth="1"/>
    <col min="20" max="20" width="19" style="2" customWidth="1"/>
    <col min="21" max="21" width="9.714285714285714" style="2" customWidth="1"/>
    <col min="22" max="22" width="19" style="2" customWidth="1"/>
    <col min="23" max="23" width="9.714285714285714" style="2" customWidth="1"/>
    <col min="24" max="24" width="19" style="2" customWidth="1"/>
    <col min="25" max="25" width="9.714285714285714" style="2" customWidth="1"/>
    <col min="26" max="26" width="19.142857142857142" style="2" customWidth="1"/>
    <col min="27" max="27" width="9.714285714285714" style="2" customWidth="1"/>
    <col min="28" max="28" width="19" style="2" customWidth="1"/>
    <col min="29" max="29" width="9.714285714285714" style="2" customWidth="1"/>
    <col min="30" max="30" width="19" style="2" customWidth="1"/>
    <col min="31" max="31" width="9.714285714285714" style="2" customWidth="1"/>
    <col min="32" max="32" width="19" style="2" customWidth="1"/>
    <col min="33" max="33" width="9.714285714285714" style="2" customWidth="1"/>
    <col min="34" max="34" width="18.857142857142858" style="2" customWidth="1"/>
    <col min="35" max="35" width="9.714285714285714" style="2" customWidth="1"/>
    <col min="36" max="36" width="18.857142857142858" style="2" customWidth="1"/>
    <col min="37" max="37" width="9.714285714285714" style="2" customWidth="1"/>
    <col min="38" max="38" width="19" style="2" customWidth="1"/>
    <col min="39" max="39" width="9.714285714285714" style="2" customWidth="1"/>
    <col min="40" max="40" width="19" style="2" customWidth="1"/>
    <col min="41" max="41" width="9.714285714285714" style="2" customWidth="1"/>
    <col min="42" max="42" width="19.142857142857142" style="2" customWidth="1"/>
    <col min="43" max="43" width="9.714285714285714" style="2" customWidth="1"/>
    <col min="44" max="44" width="19" style="2" customWidth="1"/>
    <col min="45" max="45" width="9.714285714285714" style="2" customWidth="1"/>
    <col min="46" max="46" width="19" style="2" customWidth="1"/>
    <col min="47" max="47" width="18.857142857142858" style="2" customWidth="1"/>
    <col min="48" max="49" width="9.714285714285714" style="2" customWidth="1"/>
    <col min="50" max="50" width="18.857142857142858" style="2" customWidth="1"/>
    <col min="51" max="51" width="9.714285714285714" style="2" customWidth="1"/>
    <col min="52" max="52" width="19" style="2" customWidth="1"/>
    <col min="53" max="53" width="9.714285714285714" style="2" customWidth="1"/>
    <col min="54" max="54" width="18.714285714285715" style="2" customWidth="1"/>
    <col min="55" max="55" width="9.714285714285714" style="2" customWidth="1"/>
    <col min="56" max="56" width="18.714285714285715" style="2" customWidth="1"/>
    <col min="57" max="57" width="9.714285714285714" style="2" customWidth="1"/>
    <col min="58" max="58" width="18.714285714285715" style="2" customWidth="1"/>
    <col min="59" max="59" width="9.714285714285714" style="2" hidden="1" customWidth="1"/>
    <col min="60" max="60" width="18.714285714285715" style="2" hidden="1" customWidth="1"/>
    <col min="61" max="61" width="9.714285714285714" style="2" customWidth="1"/>
    <col min="62" max="62" width="18.714285714285715" style="2" customWidth="1"/>
    <col min="63" max="63" width="9.714285714285714" style="2" hidden="1" customWidth="1"/>
    <col min="64" max="64" width="18.714285714285715" style="2" hidden="1" customWidth="1"/>
    <col min="65" max="65" width="9.714285714285714" style="2" customWidth="1"/>
    <col min="66" max="66" width="18.714285714285715" style="2" customWidth="1"/>
    <col min="67" max="67" width="9.714285714285714" style="2" customWidth="1"/>
    <col min="68" max="68" width="18.714285714285715" style="2" customWidth="1"/>
    <col min="69" max="69" width="9.714285714285714" style="2" customWidth="1"/>
    <col min="70" max="70" width="18.714285714285715" style="2" customWidth="1"/>
    <col min="71" max="71" width="9.714285714285714" style="2" customWidth="1"/>
    <col min="72" max="72" width="18.714285714285715" style="2" customWidth="1"/>
    <col min="73" max="73" width="9.714285714285714" style="2" customWidth="1"/>
    <col min="74" max="74" width="18.714285714285715" style="2" customWidth="1"/>
    <col min="75" max="75" width="9.714285714285714" style="2" customWidth="1"/>
    <col min="76" max="76" width="18.714285714285715" style="2" customWidth="1"/>
    <col min="77" max="77" width="9.714285714285714" style="2" customWidth="1"/>
    <col min="78" max="78" width="18.714285714285715" style="2" customWidth="1"/>
    <col min="79" max="79" width="9.714285714285714" style="2" customWidth="1"/>
    <col min="80" max="80" width="19.714285714285715" style="2" customWidth="1"/>
    <col min="81" max="81" width="9.714285714285714" style="2" customWidth="1"/>
    <col min="82" max="82" width="18.714285714285715" style="2" customWidth="1"/>
    <col min="83" max="83" width="9.714285714285714" style="2" customWidth="1"/>
    <col min="84" max="84" width="18.714285714285715" style="2" customWidth="1"/>
    <col min="85" max="85" width="9.714285714285714" style="2" customWidth="1"/>
    <col min="86" max="86" width="18.714285714285715" style="2" customWidth="1"/>
    <col min="87" max="87" width="9.714285714285714" style="2" customWidth="1"/>
    <col min="88" max="88" width="18.714285714285715" style="2" customWidth="1"/>
    <col min="89" max="89" width="9.714285714285714" style="2" customWidth="1"/>
    <col min="90" max="90" width="18.714285714285715" style="2" customWidth="1"/>
    <col min="91" max="91" width="9.714285714285714" style="2" customWidth="1"/>
    <col min="92" max="92" width="18.714285714285715" style="2" customWidth="1"/>
    <col min="93" max="93" width="9.714285714285714" style="2" customWidth="1"/>
    <col min="94" max="94" width="18.714285714285715" style="2" customWidth="1"/>
    <col min="95" max="95" width="9.714285714285714" style="2" customWidth="1"/>
    <col min="96" max="96" width="18.714285714285715" style="2" customWidth="1"/>
    <col min="97" max="97" width="9.714285714285714" style="2" customWidth="1"/>
    <col min="98" max="98" width="18.714285714285715" style="2" customWidth="1"/>
    <col min="99" max="99" width="9.714285714285714" style="2" customWidth="1"/>
    <col min="100" max="100" width="18.714285714285715" style="2" customWidth="1"/>
    <col min="101" max="101" width="9.714285714285714" style="2" customWidth="1"/>
    <col min="102" max="102" width="18.714285714285715" style="2" customWidth="1"/>
    <col min="103" max="103" width="9.714285714285714" style="2" customWidth="1"/>
    <col min="104" max="104" width="18.714285714285715" style="2" customWidth="1"/>
    <col min="105" max="105" width="9.714285714285714" style="2" customWidth="1"/>
    <col min="106" max="106" width="18.714285714285715" style="2" customWidth="1"/>
    <col min="107" max="107" width="9.714285714285714" style="2" customWidth="1"/>
    <col min="108" max="108" width="18.714285714285715" style="2" customWidth="1"/>
    <col min="109" max="109" width="9.714285714285714" style="2" customWidth="1"/>
    <col min="110" max="110" width="18.714285714285715" style="2" customWidth="1"/>
    <col min="111" max="111" width="9.714285714285714" style="2" customWidth="1"/>
    <col min="112" max="112" width="18.714285714285715" style="2" customWidth="1"/>
    <col min="113" max="113" width="9.714285714285714" style="2" customWidth="1"/>
    <col min="114" max="114" width="18.714285714285715" style="2" customWidth="1"/>
    <col min="115" max="115" width="9.714285714285714" style="2" customWidth="1"/>
    <col min="116" max="116" width="18.714285714285715" style="2" customWidth="1"/>
    <col min="117" max="117" width="9.714285714285714" style="2" customWidth="1"/>
    <col min="118" max="118" width="18.714285714285715" style="2" customWidth="1"/>
    <col min="119" max="119" width="9.714285714285714" style="2" customWidth="1"/>
    <col min="120" max="120" width="18.714285714285715" style="2" customWidth="1"/>
    <col min="121" max="121" width="9.714285714285714" style="2" customWidth="1"/>
    <col min="122" max="122" width="18.714285714285715" style="2" customWidth="1"/>
    <col min="123" max="123" width="9.714285714285714" style="2" customWidth="1"/>
    <col min="124" max="124" width="18.714285714285715" style="2" customWidth="1"/>
    <col min="125" max="125" width="9.714285714285714" style="2" hidden="1" customWidth="1"/>
    <col min="126" max="126" width="18.714285714285715" style="2" hidden="1" customWidth="1"/>
    <col min="127" max="127" width="9.714285714285714" style="2" hidden="1" customWidth="1"/>
    <col min="128" max="128" width="18.714285714285715" style="2" hidden="1" customWidth="1"/>
    <col min="129" max="129" width="9.714285714285714" style="2" hidden="1" customWidth="1"/>
    <col min="130" max="130" width="18.714285714285715" style="2" hidden="1" customWidth="1"/>
    <col min="131" max="16384" width="9.142857142857142" style="2"/>
  </cols>
  <sheetData>
    <row r="1" spans="1:131" ht="12.75">
      <c r="A1" s="87" t="s">
        <v>160</v>
      </c>
      <c r="B1" s="88" t="s">
        <v>280</v>
      </c>
      <c r="C1" s="71" t="s">
        <v>157</v>
      </c>
      <c r="D1" s="71" t="str">
        <f>כללי!C8</f>
        <v>שדרות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c r="A4" s="17"/>
      <c r="B4" s="55" t="s">
        <v>161</v>
      </c>
      <c r="C4" s="196">
        <v>7</v>
      </c>
      <c r="D4" s="197"/>
      <c r="E4" s="196">
        <v>13</v>
      </c>
      <c r="F4" s="197"/>
      <c r="G4" s="196">
        <v>14</v>
      </c>
      <c r="H4" s="197"/>
      <c r="I4" s="196" t="s">
        <v>259</v>
      </c>
      <c r="J4" s="197"/>
      <c r="K4" s="196" t="s">
        <v>260</v>
      </c>
      <c r="L4" s="197"/>
      <c r="M4" s="196">
        <v>16</v>
      </c>
      <c r="N4" s="197"/>
      <c r="O4" s="196">
        <v>19</v>
      </c>
      <c r="P4" s="197"/>
      <c r="Q4" s="196">
        <v>20</v>
      </c>
      <c r="R4" s="197"/>
      <c r="S4" s="196">
        <v>17</v>
      </c>
      <c r="T4" s="197"/>
      <c r="U4" s="196">
        <v>18</v>
      </c>
      <c r="V4" s="197"/>
      <c r="W4" s="196">
        <v>21</v>
      </c>
      <c r="X4" s="197"/>
      <c r="Y4" s="196">
        <v>23</v>
      </c>
      <c r="Z4" s="197"/>
      <c r="AA4" s="196">
        <v>98</v>
      </c>
      <c r="AB4" s="197"/>
      <c r="AC4" s="196">
        <v>26</v>
      </c>
      <c r="AD4" s="197"/>
      <c r="AE4" s="196">
        <v>29</v>
      </c>
      <c r="AF4" s="197"/>
      <c r="AG4" s="196">
        <v>38</v>
      </c>
      <c r="AH4" s="197"/>
      <c r="AI4" s="196">
        <v>32</v>
      </c>
      <c r="AJ4" s="197"/>
      <c r="AK4" s="196">
        <v>33</v>
      </c>
      <c r="AL4" s="197"/>
      <c r="AM4" s="196">
        <v>31</v>
      </c>
      <c r="AN4" s="197"/>
      <c r="AO4" s="196">
        <v>35</v>
      </c>
      <c r="AP4" s="197"/>
      <c r="AQ4" s="196">
        <v>37</v>
      </c>
      <c r="AR4" s="197"/>
      <c r="AS4" s="196">
        <v>39</v>
      </c>
      <c r="AT4" s="197"/>
      <c r="AU4" s="196">
        <v>43</v>
      </c>
      <c r="AV4" s="197"/>
      <c r="AW4" s="196">
        <v>44</v>
      </c>
      <c r="AX4" s="197"/>
      <c r="AY4" s="196">
        <v>45</v>
      </c>
      <c r="AZ4" s="197"/>
      <c r="BA4" s="196">
        <v>40</v>
      </c>
      <c r="BB4" s="197"/>
      <c r="BC4" s="196">
        <v>42</v>
      </c>
      <c r="BD4" s="197"/>
      <c r="BE4" s="196">
        <v>50</v>
      </c>
      <c r="BF4" s="197"/>
      <c r="BG4" s="196">
        <v>46</v>
      </c>
      <c r="BH4" s="197"/>
      <c r="BI4" s="196">
        <v>47</v>
      </c>
      <c r="BJ4" s="197"/>
      <c r="BK4" s="196">
        <v>48</v>
      </c>
      <c r="BL4" s="197"/>
      <c r="BM4" s="196">
        <v>52</v>
      </c>
      <c r="BN4" s="197"/>
      <c r="BO4" s="196">
        <v>53</v>
      </c>
      <c r="BP4" s="197"/>
      <c r="BQ4" s="196">
        <v>61</v>
      </c>
      <c r="BR4" s="197"/>
      <c r="BS4" s="196">
        <v>54</v>
      </c>
      <c r="BT4" s="197"/>
      <c r="BU4" s="196">
        <v>55</v>
      </c>
      <c r="BV4" s="197"/>
      <c r="BW4" s="196">
        <v>56</v>
      </c>
      <c r="BX4" s="197"/>
      <c r="BY4" s="196">
        <v>71</v>
      </c>
      <c r="BZ4" s="197"/>
      <c r="CA4" s="196">
        <v>63</v>
      </c>
      <c r="CB4" s="197"/>
      <c r="CC4" s="196">
        <v>64</v>
      </c>
      <c r="CD4" s="197"/>
      <c r="CE4" s="196">
        <v>65</v>
      </c>
      <c r="CF4" s="197"/>
      <c r="CG4" s="196">
        <v>66</v>
      </c>
      <c r="CH4" s="197"/>
      <c r="CI4" s="196">
        <v>67</v>
      </c>
      <c r="CJ4" s="197"/>
      <c r="CK4" s="196">
        <v>68</v>
      </c>
      <c r="CL4" s="197"/>
      <c r="CM4" s="196">
        <v>69</v>
      </c>
      <c r="CN4" s="197"/>
      <c r="CO4" s="196">
        <v>78</v>
      </c>
      <c r="CP4" s="197"/>
      <c r="CQ4" s="196">
        <v>79</v>
      </c>
      <c r="CR4" s="197"/>
      <c r="CS4" s="196">
        <v>74</v>
      </c>
      <c r="CT4" s="197"/>
      <c r="CU4" s="196">
        <v>82</v>
      </c>
      <c r="CV4" s="197"/>
      <c r="CW4" s="196">
        <v>72</v>
      </c>
      <c r="CX4" s="197"/>
      <c r="CY4" s="196">
        <v>76</v>
      </c>
      <c r="CZ4" s="197"/>
      <c r="DA4" s="196">
        <v>83</v>
      </c>
      <c r="DB4" s="197"/>
      <c r="DC4" s="196">
        <v>73</v>
      </c>
      <c r="DD4" s="197"/>
      <c r="DE4" s="196">
        <v>80</v>
      </c>
      <c r="DF4" s="197"/>
      <c r="DG4" s="196">
        <v>70</v>
      </c>
      <c r="DH4" s="197"/>
      <c r="DI4" s="196">
        <v>75</v>
      </c>
      <c r="DJ4" s="197"/>
      <c r="DK4" s="196">
        <v>77</v>
      </c>
      <c r="DL4" s="197"/>
      <c r="DM4" s="196">
        <v>59</v>
      </c>
      <c r="DN4" s="197"/>
      <c r="DO4" s="196">
        <v>81</v>
      </c>
      <c r="DP4" s="197"/>
      <c r="DQ4" s="196">
        <v>62</v>
      </c>
      <c r="DR4" s="197"/>
      <c r="DS4" s="196">
        <v>84</v>
      </c>
      <c r="DT4" s="197"/>
      <c r="DU4" s="196">
        <v>85</v>
      </c>
      <c r="DV4" s="197"/>
      <c r="DW4" s="196">
        <v>87</v>
      </c>
      <c r="DX4" s="197"/>
      <c r="DY4" s="196"/>
      <c r="DZ4" s="197"/>
      <c r="EA4" s="19"/>
    </row>
    <row r="5" spans="1:131" s="1" customFormat="1" ht="27.75" customHeight="1">
      <c r="A5" s="17"/>
      <c r="B5" s="18" t="s">
        <v>10</v>
      </c>
      <c r="C5" s="176" t="s">
        <v>137</v>
      </c>
      <c r="D5" s="177"/>
      <c r="E5" s="178" t="s">
        <v>97</v>
      </c>
      <c r="F5" s="179"/>
      <c r="G5" s="178" t="s">
        <v>98</v>
      </c>
      <c r="H5" s="179"/>
      <c r="I5" s="176" t="s">
        <v>238</v>
      </c>
      <c r="J5" s="177"/>
      <c r="K5" s="176" t="s">
        <v>239</v>
      </c>
      <c r="L5" s="177"/>
      <c r="M5" s="176" t="s">
        <v>99</v>
      </c>
      <c r="N5" s="177"/>
      <c r="O5" s="176" t="s">
        <v>103</v>
      </c>
      <c r="P5" s="177"/>
      <c r="Q5" s="176" t="s">
        <v>104</v>
      </c>
      <c r="R5" s="177"/>
      <c r="S5" s="176" t="s">
        <v>101</v>
      </c>
      <c r="T5" s="177"/>
      <c r="U5" s="176" t="s">
        <v>102</v>
      </c>
      <c r="V5" s="177"/>
      <c r="W5" s="176" t="s">
        <v>36</v>
      </c>
      <c r="X5" s="177"/>
      <c r="Y5" s="176" t="s">
        <v>93</v>
      </c>
      <c r="Z5" s="177"/>
      <c r="AA5" s="176" t="s">
        <v>166</v>
      </c>
      <c r="AB5" s="177"/>
      <c r="AC5" s="176" t="s">
        <v>195</v>
      </c>
      <c r="AD5" s="177"/>
      <c r="AE5" s="176" t="s">
        <v>196</v>
      </c>
      <c r="AF5" s="177"/>
      <c r="AG5" s="176" t="s">
        <v>17</v>
      </c>
      <c r="AH5" s="177"/>
      <c r="AI5" s="176" t="s">
        <v>105</v>
      </c>
      <c r="AJ5" s="177"/>
      <c r="AK5" s="176" t="s">
        <v>197</v>
      </c>
      <c r="AL5" s="177"/>
      <c r="AM5" s="176" t="s">
        <v>164</v>
      </c>
      <c r="AN5" s="177"/>
      <c r="AO5" s="176" t="s">
        <v>198</v>
      </c>
      <c r="AP5" s="177"/>
      <c r="AQ5" s="176" t="s">
        <v>199</v>
      </c>
      <c r="AR5" s="177"/>
      <c r="AS5" s="176" t="s">
        <v>242</v>
      </c>
      <c r="AT5" s="177"/>
      <c r="AU5" s="178" t="s">
        <v>241</v>
      </c>
      <c r="AV5" s="179"/>
      <c r="AW5" s="176" t="s">
        <v>107</v>
      </c>
      <c r="AX5" s="177"/>
      <c r="AY5" s="176" t="s">
        <v>108</v>
      </c>
      <c r="AZ5" s="177"/>
      <c r="BA5" s="176" t="s">
        <v>94</v>
      </c>
      <c r="BB5" s="177"/>
      <c r="BC5" s="176" t="s">
        <v>248</v>
      </c>
      <c r="BD5" s="177"/>
      <c r="BE5" s="176" t="s">
        <v>202</v>
      </c>
      <c r="BF5" s="177"/>
      <c r="BG5" s="176" t="s">
        <v>6</v>
      </c>
      <c r="BH5" s="177"/>
      <c r="BI5" s="176" t="s">
        <v>8</v>
      </c>
      <c r="BJ5" s="177"/>
      <c r="BK5" s="176" t="s">
        <v>7</v>
      </c>
      <c r="BL5" s="177"/>
      <c r="BM5" s="176" t="s">
        <v>109</v>
      </c>
      <c r="BN5" s="177"/>
      <c r="BO5" s="176" t="s">
        <v>203</v>
      </c>
      <c r="BP5" s="177"/>
      <c r="BQ5" s="176" t="s">
        <v>228</v>
      </c>
      <c r="BR5" s="177"/>
      <c r="BS5" s="176" t="s">
        <v>88</v>
      </c>
      <c r="BT5" s="177"/>
      <c r="BU5" s="176" t="s">
        <v>72</v>
      </c>
      <c r="BV5" s="177"/>
      <c r="BW5" s="176" t="s">
        <v>73</v>
      </c>
      <c r="BX5" s="177"/>
      <c r="BY5" s="176" t="s">
        <v>146</v>
      </c>
      <c r="BZ5" s="177"/>
      <c r="CA5" s="176" t="s">
        <v>115</v>
      </c>
      <c r="CB5" s="177"/>
      <c r="CC5" s="176" t="s">
        <v>143</v>
      </c>
      <c r="CD5" s="177"/>
      <c r="CE5" s="176" t="s">
        <v>140</v>
      </c>
      <c r="CF5" s="177"/>
      <c r="CG5" s="176" t="s">
        <v>139</v>
      </c>
      <c r="CH5" s="177"/>
      <c r="CI5" s="176" t="s">
        <v>141</v>
      </c>
      <c r="CJ5" s="177"/>
      <c r="CK5" s="176" t="s">
        <v>142</v>
      </c>
      <c r="CL5" s="177"/>
      <c r="CM5" s="176" t="s">
        <v>144</v>
      </c>
      <c r="CN5" s="177"/>
      <c r="CO5" s="176" t="s">
        <v>129</v>
      </c>
      <c r="CP5" s="177"/>
      <c r="CQ5" s="176" t="s">
        <v>150</v>
      </c>
      <c r="CR5" s="177"/>
      <c r="CS5" s="176" t="s">
        <v>148</v>
      </c>
      <c r="CT5" s="177"/>
      <c r="CU5" s="176" t="s">
        <v>56</v>
      </c>
      <c r="CV5" s="177"/>
      <c r="CW5" s="176" t="s">
        <v>147</v>
      </c>
      <c r="CX5" s="177"/>
      <c r="CY5" s="176" t="s">
        <v>165</v>
      </c>
      <c r="CZ5" s="177"/>
      <c r="DA5" s="176" t="s">
        <v>152</v>
      </c>
      <c r="DB5" s="177"/>
      <c r="DC5" s="176" t="s">
        <v>125</v>
      </c>
      <c r="DD5" s="177"/>
      <c r="DE5" s="176" t="s">
        <v>151</v>
      </c>
      <c r="DF5" s="177"/>
      <c r="DG5" s="176" t="s">
        <v>145</v>
      </c>
      <c r="DH5" s="177"/>
      <c r="DI5" s="176" t="s">
        <v>80</v>
      </c>
      <c r="DJ5" s="177"/>
      <c r="DK5" s="176" t="s">
        <v>149</v>
      </c>
      <c r="DL5" s="177"/>
      <c r="DM5" s="176" t="s">
        <v>74</v>
      </c>
      <c r="DN5" s="177"/>
      <c r="DO5" s="176" t="s">
        <v>90</v>
      </c>
      <c r="DP5" s="177"/>
      <c r="DQ5" s="176" t="s">
        <v>114</v>
      </c>
      <c r="DR5" s="177"/>
      <c r="DS5" s="176" t="s">
        <v>153</v>
      </c>
      <c r="DT5" s="177"/>
      <c r="DU5" s="176" t="s">
        <v>18</v>
      </c>
      <c r="DV5" s="177"/>
      <c r="DW5" s="176" t="s">
        <v>40</v>
      </c>
      <c r="DX5" s="177"/>
      <c r="DY5" s="213" t="s">
        <v>162</v>
      </c>
      <c r="DZ5" s="214"/>
      <c r="EA5" s="19"/>
    </row>
    <row r="6" spans="1:131" s="1" customFormat="1" ht="24" customHeight="1">
      <c r="A6" s="17"/>
      <c r="B6" s="18" t="s">
        <v>11</v>
      </c>
      <c r="C6" s="178" t="s">
        <v>2</v>
      </c>
      <c r="D6" s="179"/>
      <c r="E6" s="178" t="s">
        <v>70</v>
      </c>
      <c r="F6" s="179"/>
      <c r="G6" s="178" t="s">
        <v>70</v>
      </c>
      <c r="H6" s="179"/>
      <c r="I6" s="178" t="s">
        <v>163</v>
      </c>
      <c r="J6" s="179"/>
      <c r="K6" s="178" t="s">
        <v>163</v>
      </c>
      <c r="L6" s="179"/>
      <c r="M6" s="178" t="s">
        <v>163</v>
      </c>
      <c r="N6" s="179"/>
      <c r="O6" s="178" t="s">
        <v>3</v>
      </c>
      <c r="P6" s="179"/>
      <c r="Q6" s="178" t="s">
        <v>3</v>
      </c>
      <c r="R6" s="179"/>
      <c r="S6" s="178" t="s">
        <v>138</v>
      </c>
      <c r="T6" s="179" t="s">
        <v>39</v>
      </c>
      <c r="U6" s="178" t="s">
        <v>138</v>
      </c>
      <c r="V6" s="179" t="s">
        <v>39</v>
      </c>
      <c r="W6" s="178" t="s">
        <v>3</v>
      </c>
      <c r="X6" s="179"/>
      <c r="Y6" s="178" t="s">
        <v>3</v>
      </c>
      <c r="Z6" s="179"/>
      <c r="AA6" s="178" t="s">
        <v>3</v>
      </c>
      <c r="AB6" s="179"/>
      <c r="AC6" s="178" t="s">
        <v>3</v>
      </c>
      <c r="AD6" s="179"/>
      <c r="AE6" s="178" t="s">
        <v>3</v>
      </c>
      <c r="AF6" s="179"/>
      <c r="AG6" s="178" t="s">
        <v>3</v>
      </c>
      <c r="AH6" s="179"/>
      <c r="AI6" s="178" t="s">
        <v>3</v>
      </c>
      <c r="AJ6" s="179"/>
      <c r="AK6" s="178" t="s">
        <v>3</v>
      </c>
      <c r="AL6" s="179"/>
      <c r="AM6" s="178" t="s">
        <v>3</v>
      </c>
      <c r="AN6" s="179"/>
      <c r="AO6" s="178" t="s">
        <v>3</v>
      </c>
      <c r="AP6" s="179"/>
      <c r="AQ6" s="178" t="s">
        <v>3</v>
      </c>
      <c r="AR6" s="179"/>
      <c r="AS6" s="178" t="s">
        <v>3</v>
      </c>
      <c r="AT6" s="179"/>
      <c r="AU6" s="178" t="s">
        <v>9</v>
      </c>
      <c r="AV6" s="179"/>
      <c r="AW6" s="178" t="s">
        <v>3</v>
      </c>
      <c r="AX6" s="179"/>
      <c r="AY6" s="178" t="s">
        <v>3</v>
      </c>
      <c r="AZ6" s="179"/>
      <c r="BA6" s="178" t="s">
        <v>3</v>
      </c>
      <c r="BB6" s="179"/>
      <c r="BC6" s="178" t="s">
        <v>3</v>
      </c>
      <c r="BD6" s="179"/>
      <c r="BE6" s="178" t="s">
        <v>3</v>
      </c>
      <c r="BF6" s="179"/>
      <c r="BG6" s="178" t="s">
        <v>3</v>
      </c>
      <c r="BH6" s="179"/>
      <c r="BI6" s="178" t="s">
        <v>3</v>
      </c>
      <c r="BJ6" s="179"/>
      <c r="BK6" s="178" t="s">
        <v>3</v>
      </c>
      <c r="BL6" s="179"/>
      <c r="BM6" s="178" t="s">
        <v>89</v>
      </c>
      <c r="BN6" s="179"/>
      <c r="BO6" s="178" t="s">
        <v>89</v>
      </c>
      <c r="BP6" s="179"/>
      <c r="BQ6" s="211" t="s">
        <v>92</v>
      </c>
      <c r="BR6" s="212"/>
      <c r="BS6" s="178" t="s">
        <v>3</v>
      </c>
      <c r="BT6" s="179"/>
      <c r="BU6" s="178" t="s">
        <v>3</v>
      </c>
      <c r="BV6" s="179"/>
      <c r="BW6" s="178" t="s">
        <v>3</v>
      </c>
      <c r="BX6" s="179"/>
      <c r="BY6" s="178" t="s">
        <v>3</v>
      </c>
      <c r="BZ6" s="179"/>
      <c r="CA6" s="178" t="s">
        <v>3</v>
      </c>
      <c r="CB6" s="179"/>
      <c r="CC6" s="178" t="s">
        <v>3</v>
      </c>
      <c r="CD6" s="179"/>
      <c r="CE6" s="178" t="s">
        <v>3</v>
      </c>
      <c r="CF6" s="179"/>
      <c r="CG6" s="178" t="s">
        <v>3</v>
      </c>
      <c r="CH6" s="179"/>
      <c r="CI6" s="178" t="s">
        <v>3</v>
      </c>
      <c r="CJ6" s="179"/>
      <c r="CK6" s="178" t="s">
        <v>3</v>
      </c>
      <c r="CL6" s="179"/>
      <c r="CM6" s="178" t="s">
        <v>3</v>
      </c>
      <c r="CN6" s="179"/>
      <c r="CO6" s="178" t="s">
        <v>3</v>
      </c>
      <c r="CP6" s="179"/>
      <c r="CQ6" s="178" t="s">
        <v>3</v>
      </c>
      <c r="CR6" s="179"/>
      <c r="CS6" s="178" t="s">
        <v>3</v>
      </c>
      <c r="CT6" s="179"/>
      <c r="CU6" s="178" t="s">
        <v>3</v>
      </c>
      <c r="CV6" s="179"/>
      <c r="CW6" s="178" t="s">
        <v>3</v>
      </c>
      <c r="CX6" s="179"/>
      <c r="CY6" s="178" t="s">
        <v>3</v>
      </c>
      <c r="CZ6" s="179"/>
      <c r="DA6" s="178" t="s">
        <v>3</v>
      </c>
      <c r="DB6" s="179"/>
      <c r="DC6" s="178" t="s">
        <v>3</v>
      </c>
      <c r="DD6" s="179"/>
      <c r="DE6" s="178" t="s">
        <v>3</v>
      </c>
      <c r="DF6" s="179"/>
      <c r="DG6" s="178" t="s">
        <v>3</v>
      </c>
      <c r="DH6" s="179"/>
      <c r="DI6" s="178" t="s">
        <v>3</v>
      </c>
      <c r="DJ6" s="179"/>
      <c r="DK6" s="178" t="s">
        <v>3</v>
      </c>
      <c r="DL6" s="179"/>
      <c r="DM6" s="178" t="s">
        <v>3</v>
      </c>
      <c r="DN6" s="179"/>
      <c r="DO6" s="178" t="s">
        <v>3</v>
      </c>
      <c r="DP6" s="179"/>
      <c r="DQ6" s="178" t="s">
        <v>3</v>
      </c>
      <c r="DR6" s="179"/>
      <c r="DS6" s="178" t="s">
        <v>3</v>
      </c>
      <c r="DT6" s="179"/>
      <c r="DU6" s="178"/>
      <c r="DV6" s="179"/>
      <c r="DW6" s="178"/>
      <c r="DX6" s="179"/>
      <c r="DY6" s="166"/>
      <c r="DZ6" s="167"/>
      <c r="EA6" s="19"/>
    </row>
    <row r="7" spans="1:131" s="1" customFormat="1" ht="25.5" customHeight="1">
      <c r="A7" s="17"/>
      <c r="B7" s="21" t="s">
        <v>134</v>
      </c>
      <c r="C7" s="207"/>
      <c r="D7" s="208"/>
      <c r="E7" s="207"/>
      <c r="F7" s="208"/>
      <c r="G7" s="207"/>
      <c r="H7" s="208"/>
      <c r="I7" s="207"/>
      <c r="J7" s="208" t="s">
        <v>95</v>
      </c>
      <c r="K7" s="207"/>
      <c r="L7" s="208" t="s">
        <v>95</v>
      </c>
      <c r="M7" s="207"/>
      <c r="N7" s="208"/>
      <c r="O7" s="207"/>
      <c r="P7" s="208"/>
      <c r="Q7" s="207"/>
      <c r="R7" s="208"/>
      <c r="S7" s="207"/>
      <c r="T7" s="208"/>
      <c r="U7" s="207"/>
      <c r="V7" s="208"/>
      <c r="W7" s="207">
        <v>10</v>
      </c>
      <c r="X7" s="208"/>
      <c r="Y7" s="207">
        <v>10</v>
      </c>
      <c r="Z7" s="208"/>
      <c r="AA7" s="207">
        <v>10</v>
      </c>
      <c r="AB7" s="208"/>
      <c r="AC7" s="207">
        <v>100</v>
      </c>
      <c r="AD7" s="208"/>
      <c r="AE7" s="207"/>
      <c r="AF7" s="208"/>
      <c r="AG7" s="207">
        <v>25</v>
      </c>
      <c r="AH7" s="208"/>
      <c r="AI7" s="207">
        <v>10</v>
      </c>
      <c r="AJ7" s="208"/>
      <c r="AK7" s="207">
        <v>10</v>
      </c>
      <c r="AL7" s="208"/>
      <c r="AM7" s="207"/>
      <c r="AN7" s="208"/>
      <c r="AO7" s="207"/>
      <c r="AP7" s="208"/>
      <c r="AQ7" s="207"/>
      <c r="AR7" s="208"/>
      <c r="AS7" s="207">
        <v>5</v>
      </c>
      <c r="AT7" s="208"/>
      <c r="AU7" s="207">
        <v>10</v>
      </c>
      <c r="AV7" s="208"/>
      <c r="AW7" s="207">
        <v>1</v>
      </c>
      <c r="AX7" s="208"/>
      <c r="AY7" s="207">
        <v>1</v>
      </c>
      <c r="AZ7" s="208"/>
      <c r="BA7" s="207"/>
      <c r="BB7" s="208"/>
      <c r="BC7" s="207">
        <v>2</v>
      </c>
      <c r="BD7" s="208"/>
      <c r="BE7" s="207">
        <v>2</v>
      </c>
      <c r="BF7" s="208"/>
      <c r="BG7" s="207"/>
      <c r="BH7" s="208"/>
      <c r="BI7" s="207">
        <v>0.10</v>
      </c>
      <c r="BJ7" s="208"/>
      <c r="BK7" s="207"/>
      <c r="BL7" s="208"/>
      <c r="BM7" s="207">
        <v>1.40</v>
      </c>
      <c r="BN7" s="208"/>
      <c r="BO7" s="207">
        <v>1.40</v>
      </c>
      <c r="BP7" s="208"/>
      <c r="BQ7" s="207">
        <v>5</v>
      </c>
      <c r="BR7" s="208"/>
      <c r="BS7" s="207">
        <v>250</v>
      </c>
      <c r="BT7" s="208"/>
      <c r="BU7" s="207">
        <v>150</v>
      </c>
      <c r="BV7" s="208"/>
      <c r="BW7" s="207">
        <v>0.40</v>
      </c>
      <c r="BX7" s="208"/>
      <c r="BY7" s="207">
        <v>0.10</v>
      </c>
      <c r="BZ7" s="208">
        <v>0.10</v>
      </c>
      <c r="CA7" s="207">
        <v>0.01</v>
      </c>
      <c r="CB7" s="208">
        <v>0.01</v>
      </c>
      <c r="CC7" s="207">
        <v>0.20</v>
      </c>
      <c r="CD7" s="208">
        <v>0.20</v>
      </c>
      <c r="CE7" s="207">
        <v>0.20</v>
      </c>
      <c r="CF7" s="208">
        <v>0.20</v>
      </c>
      <c r="CG7" s="207">
        <v>0.10</v>
      </c>
      <c r="CH7" s="208">
        <v>0.10</v>
      </c>
      <c r="CI7" s="207">
        <v>2</v>
      </c>
      <c r="CJ7" s="208">
        <v>2</v>
      </c>
      <c r="CK7" s="207">
        <v>0.002</v>
      </c>
      <c r="CL7" s="208">
        <v>0.002</v>
      </c>
      <c r="CM7" s="207">
        <v>0.10</v>
      </c>
      <c r="CN7" s="208">
        <v>0.10</v>
      </c>
      <c r="CO7" s="207">
        <v>0.02</v>
      </c>
      <c r="CP7" s="208">
        <v>0.02</v>
      </c>
      <c r="CQ7" s="207">
        <v>2</v>
      </c>
      <c r="CR7" s="208">
        <v>2</v>
      </c>
      <c r="CS7" s="207">
        <v>0.20</v>
      </c>
      <c r="CT7" s="208">
        <v>0.20</v>
      </c>
      <c r="CU7" s="207">
        <v>5</v>
      </c>
      <c r="CV7" s="208">
        <v>5</v>
      </c>
      <c r="CW7" s="207">
        <v>0.01</v>
      </c>
      <c r="CX7" s="208">
        <v>0.01</v>
      </c>
      <c r="CY7" s="207">
        <v>0.10</v>
      </c>
      <c r="CZ7" s="208">
        <v>0.10</v>
      </c>
      <c r="DA7" s="207">
        <v>0.10</v>
      </c>
      <c r="DB7" s="208">
        <v>0.10</v>
      </c>
      <c r="DC7" s="207">
        <v>0.05</v>
      </c>
      <c r="DD7" s="208">
        <v>0.05</v>
      </c>
      <c r="DE7" s="207">
        <v>2.50</v>
      </c>
      <c r="DF7" s="208">
        <v>2.50</v>
      </c>
      <c r="DG7" s="207"/>
      <c r="DH7" s="208"/>
      <c r="DI7" s="207"/>
      <c r="DJ7" s="208"/>
      <c r="DK7" s="207"/>
      <c r="DL7" s="208"/>
      <c r="DM7" s="207"/>
      <c r="DN7" s="208"/>
      <c r="DO7" s="207"/>
      <c r="DP7" s="208"/>
      <c r="DQ7" s="207"/>
      <c r="DR7" s="208"/>
      <c r="DS7" s="207"/>
      <c r="DT7" s="208"/>
      <c r="DU7" s="207"/>
      <c r="DV7" s="208"/>
      <c r="DW7" s="207"/>
      <c r="DX7" s="208"/>
      <c r="DY7" s="207"/>
      <c r="DZ7" s="208"/>
      <c r="EA7" s="19"/>
    </row>
    <row r="8" spans="1:131" s="1" customFormat="1" ht="26.25" customHeight="1">
      <c r="A8" s="17"/>
      <c r="B8" s="21" t="s">
        <v>135</v>
      </c>
      <c r="C8" s="207"/>
      <c r="D8" s="208"/>
      <c r="E8" s="207"/>
      <c r="F8" s="208"/>
      <c r="G8" s="207"/>
      <c r="H8" s="208"/>
      <c r="I8" s="207">
        <v>8.50</v>
      </c>
      <c r="J8" s="208"/>
      <c r="K8" s="207">
        <v>8.50</v>
      </c>
      <c r="L8" s="208"/>
      <c r="M8" s="207">
        <v>8.50</v>
      </c>
      <c r="N8" s="208"/>
      <c r="O8" s="207"/>
      <c r="P8" s="208"/>
      <c r="Q8" s="207"/>
      <c r="R8" s="208"/>
      <c r="S8" s="207"/>
      <c r="T8" s="208"/>
      <c r="U8" s="207"/>
      <c r="V8" s="208"/>
      <c r="W8" s="207">
        <v>15</v>
      </c>
      <c r="X8" s="208"/>
      <c r="Y8" s="207">
        <v>15</v>
      </c>
      <c r="Z8" s="208"/>
      <c r="AA8" s="207">
        <v>15</v>
      </c>
      <c r="AB8" s="208"/>
      <c r="AC8" s="207">
        <v>150</v>
      </c>
      <c r="AD8" s="208"/>
      <c r="AE8" s="207"/>
      <c r="AF8" s="208"/>
      <c r="AG8" s="207">
        <v>35</v>
      </c>
      <c r="AH8" s="208"/>
      <c r="AI8" s="207">
        <v>15</v>
      </c>
      <c r="AJ8" s="208"/>
      <c r="AK8" s="207">
        <v>15</v>
      </c>
      <c r="AL8" s="208"/>
      <c r="AM8" s="207"/>
      <c r="AN8" s="208"/>
      <c r="AO8" s="207"/>
      <c r="AP8" s="208"/>
      <c r="AQ8" s="207"/>
      <c r="AR8" s="208"/>
      <c r="AS8" s="207">
        <v>7</v>
      </c>
      <c r="AT8" s="208"/>
      <c r="AU8" s="207">
        <v>50</v>
      </c>
      <c r="AV8" s="208"/>
      <c r="AW8" s="207">
        <v>2.50</v>
      </c>
      <c r="AX8" s="208"/>
      <c r="AY8" s="207">
        <v>2.50</v>
      </c>
      <c r="AZ8" s="208"/>
      <c r="BA8" s="207"/>
      <c r="BB8" s="208"/>
      <c r="BC8" s="207">
        <v>3</v>
      </c>
      <c r="BD8" s="208"/>
      <c r="BE8" s="207">
        <v>3</v>
      </c>
      <c r="BF8" s="208"/>
      <c r="BG8" s="207"/>
      <c r="BH8" s="208"/>
      <c r="BI8" s="207">
        <v>0.20</v>
      </c>
      <c r="BJ8" s="208"/>
      <c r="BK8" s="207"/>
      <c r="BL8" s="208"/>
      <c r="BM8" s="207">
        <v>1.80</v>
      </c>
      <c r="BN8" s="208"/>
      <c r="BO8" s="207">
        <v>1.80</v>
      </c>
      <c r="BP8" s="208"/>
      <c r="BQ8" s="207">
        <v>6.50</v>
      </c>
      <c r="BR8" s="208"/>
      <c r="BS8" s="207">
        <v>280</v>
      </c>
      <c r="BT8" s="208"/>
      <c r="BU8" s="207">
        <v>200</v>
      </c>
      <c r="BV8" s="208"/>
      <c r="BW8" s="207">
        <v>0.50</v>
      </c>
      <c r="BX8" s="208"/>
      <c r="BY8" s="207">
        <v>0.25</v>
      </c>
      <c r="BZ8" s="208"/>
      <c r="CA8" s="207">
        <v>0.025</v>
      </c>
      <c r="CB8" s="208"/>
      <c r="CC8" s="207">
        <v>0.50</v>
      </c>
      <c r="CD8" s="208"/>
      <c r="CE8" s="207">
        <v>0.50</v>
      </c>
      <c r="CF8" s="208"/>
      <c r="CG8" s="207">
        <v>0.25</v>
      </c>
      <c r="CH8" s="208"/>
      <c r="CI8" s="207">
        <v>5</v>
      </c>
      <c r="CJ8" s="208"/>
      <c r="CK8" s="207">
        <v>0.005</v>
      </c>
      <c r="CL8" s="208"/>
      <c r="CM8" s="207">
        <v>0.25</v>
      </c>
      <c r="CN8" s="208"/>
      <c r="CO8" s="207">
        <v>0.05</v>
      </c>
      <c r="CP8" s="208"/>
      <c r="CQ8" s="207">
        <v>5</v>
      </c>
      <c r="CR8" s="208"/>
      <c r="CS8" s="207">
        <v>0.50</v>
      </c>
      <c r="CT8" s="208"/>
      <c r="CU8" s="207">
        <v>12.50</v>
      </c>
      <c r="CV8" s="208"/>
      <c r="CW8" s="207">
        <v>0.025</v>
      </c>
      <c r="CX8" s="208"/>
      <c r="CY8" s="207">
        <v>0.25</v>
      </c>
      <c r="CZ8" s="208"/>
      <c r="DA8" s="207">
        <v>0.25</v>
      </c>
      <c r="DB8" s="208"/>
      <c r="DC8" s="207">
        <v>0.125</v>
      </c>
      <c r="DD8" s="208"/>
      <c r="DE8" s="207">
        <v>6.25</v>
      </c>
      <c r="DF8" s="208"/>
      <c r="DG8" s="207"/>
      <c r="DH8" s="208"/>
      <c r="DI8" s="207"/>
      <c r="DJ8" s="208"/>
      <c r="DK8" s="207"/>
      <c r="DL8" s="208"/>
      <c r="DM8" s="207"/>
      <c r="DN8" s="208"/>
      <c r="DO8" s="207"/>
      <c r="DP8" s="208"/>
      <c r="DQ8" s="207"/>
      <c r="DR8" s="208"/>
      <c r="DS8" s="207"/>
      <c r="DT8" s="208"/>
      <c r="DU8" s="207"/>
      <c r="DV8" s="208"/>
      <c r="DW8" s="207"/>
      <c r="DX8" s="208"/>
      <c r="DY8" s="207"/>
      <c r="DZ8" s="208"/>
      <c r="EA8" s="19"/>
    </row>
    <row r="9" spans="1:131" s="1" customFormat="1" ht="26.25" customHeight="1">
      <c r="A9" s="17"/>
      <c r="B9" s="21" t="s">
        <v>136</v>
      </c>
      <c r="C9" s="207"/>
      <c r="D9" s="208"/>
      <c r="E9" s="207"/>
      <c r="F9" s="208"/>
      <c r="G9" s="207"/>
      <c r="H9" s="208"/>
      <c r="I9" s="207">
        <v>6.50</v>
      </c>
      <c r="J9" s="208"/>
      <c r="K9" s="207">
        <v>6.50</v>
      </c>
      <c r="L9" s="208"/>
      <c r="M9" s="207">
        <v>6.50</v>
      </c>
      <c r="N9" s="208"/>
      <c r="O9" s="207">
        <v>0.50</v>
      </c>
      <c r="P9" s="208"/>
      <c r="Q9" s="207">
        <v>0.50</v>
      </c>
      <c r="R9" s="208"/>
      <c r="S9" s="207"/>
      <c r="T9" s="208"/>
      <c r="U9" s="207"/>
      <c r="V9" s="208"/>
      <c r="W9" s="207"/>
      <c r="X9" s="208"/>
      <c r="Y9" s="207"/>
      <c r="Z9" s="208"/>
      <c r="AA9" s="207"/>
      <c r="AB9" s="208"/>
      <c r="AC9" s="207"/>
      <c r="AD9" s="208"/>
      <c r="AE9" s="207"/>
      <c r="AF9" s="208"/>
      <c r="AG9" s="207"/>
      <c r="AH9" s="208"/>
      <c r="AI9" s="207"/>
      <c r="AJ9" s="208"/>
      <c r="AK9" s="207"/>
      <c r="AL9" s="208"/>
      <c r="AM9" s="207"/>
      <c r="AN9" s="208"/>
      <c r="AO9" s="207"/>
      <c r="AP9" s="208"/>
      <c r="AQ9" s="207"/>
      <c r="AR9" s="208"/>
      <c r="AS9" s="207"/>
      <c r="AT9" s="208"/>
      <c r="AU9" s="207"/>
      <c r="AV9" s="208"/>
      <c r="AW9" s="207">
        <v>0.80</v>
      </c>
      <c r="AX9" s="208"/>
      <c r="AY9" s="207">
        <v>0.80</v>
      </c>
      <c r="AZ9" s="208"/>
      <c r="BA9" s="207"/>
      <c r="BB9" s="208"/>
      <c r="BC9" s="207"/>
      <c r="BD9" s="208"/>
      <c r="BE9" s="207"/>
      <c r="BF9" s="208"/>
      <c r="BG9" s="207"/>
      <c r="BH9" s="208"/>
      <c r="BI9" s="207"/>
      <c r="BJ9" s="208"/>
      <c r="BK9" s="207"/>
      <c r="BL9" s="208"/>
      <c r="BM9" s="207"/>
      <c r="BN9" s="208"/>
      <c r="BO9" s="207"/>
      <c r="BP9" s="208"/>
      <c r="BQ9" s="207"/>
      <c r="BR9" s="208"/>
      <c r="BS9" s="207"/>
      <c r="BT9" s="208"/>
      <c r="BU9" s="207"/>
      <c r="BV9" s="208"/>
      <c r="BW9" s="207"/>
      <c r="BX9" s="208"/>
      <c r="BY9" s="207"/>
      <c r="BZ9" s="208"/>
      <c r="CA9" s="207"/>
      <c r="CB9" s="208"/>
      <c r="CC9" s="207"/>
      <c r="CD9" s="208"/>
      <c r="CE9" s="207"/>
      <c r="CF9" s="208"/>
      <c r="CG9" s="207"/>
      <c r="CH9" s="208"/>
      <c r="CI9" s="207"/>
      <c r="CJ9" s="208"/>
      <c r="CK9" s="207"/>
      <c r="CL9" s="208"/>
      <c r="CM9" s="207"/>
      <c r="CN9" s="208"/>
      <c r="CO9" s="207"/>
      <c r="CP9" s="208"/>
      <c r="CQ9" s="207"/>
      <c r="CR9" s="208"/>
      <c r="CS9" s="207"/>
      <c r="CT9" s="208"/>
      <c r="CU9" s="207"/>
      <c r="CV9" s="208"/>
      <c r="CW9" s="207"/>
      <c r="CX9" s="208"/>
      <c r="CY9" s="207"/>
      <c r="CZ9" s="208"/>
      <c r="DA9" s="207"/>
      <c r="DB9" s="208"/>
      <c r="DC9" s="207"/>
      <c r="DD9" s="208"/>
      <c r="DE9" s="207"/>
      <c r="DF9" s="208"/>
      <c r="DG9" s="207"/>
      <c r="DH9" s="208"/>
      <c r="DI9" s="207"/>
      <c r="DJ9" s="208"/>
      <c r="DK9" s="207"/>
      <c r="DL9" s="208"/>
      <c r="DM9" s="207"/>
      <c r="DN9" s="208"/>
      <c r="DO9" s="207"/>
      <c r="DP9" s="208"/>
      <c r="DQ9" s="207"/>
      <c r="DR9" s="208"/>
      <c r="DS9" s="207"/>
      <c r="DT9" s="208"/>
      <c r="DU9" s="207"/>
      <c r="DV9" s="208"/>
      <c r="DW9" s="207"/>
      <c r="DX9" s="208"/>
      <c r="DY9" s="169"/>
      <c r="DZ9" s="170"/>
      <c r="EA9" s="19"/>
    </row>
    <row r="10" spans="1:131" s="1" customFormat="1" ht="24.75" customHeight="1">
      <c r="A10" s="17"/>
      <c r="B10" s="18" t="s">
        <v>71</v>
      </c>
      <c r="C10" s="178" t="s">
        <v>82</v>
      </c>
      <c r="D10" s="210"/>
      <c r="E10" s="178" t="s">
        <v>200</v>
      </c>
      <c r="F10" s="179"/>
      <c r="G10" s="178" t="s">
        <v>75</v>
      </c>
      <c r="H10" s="179"/>
      <c r="I10" s="205" t="s">
        <v>247</v>
      </c>
      <c r="J10" s="206"/>
      <c r="K10" s="176" t="s">
        <v>246</v>
      </c>
      <c r="L10" s="177"/>
      <c r="M10" s="176" t="s">
        <v>75</v>
      </c>
      <c r="N10" s="177"/>
      <c r="O10" s="178" t="s">
        <v>220</v>
      </c>
      <c r="P10" s="179"/>
      <c r="Q10" s="178"/>
      <c r="R10" s="179"/>
      <c r="S10" s="178" t="s">
        <v>220</v>
      </c>
      <c r="T10" s="179"/>
      <c r="U10" s="178" t="s">
        <v>75</v>
      </c>
      <c r="V10" s="179"/>
      <c r="W10" s="178" t="s">
        <v>86</v>
      </c>
      <c r="X10" s="179"/>
      <c r="Y10" s="178" t="s">
        <v>85</v>
      </c>
      <c r="Z10" s="179"/>
      <c r="AA10" s="178" t="s">
        <v>85</v>
      </c>
      <c r="AB10" s="179"/>
      <c r="AC10" s="178" t="s">
        <v>86</v>
      </c>
      <c r="AD10" s="179"/>
      <c r="AE10" s="178" t="s">
        <v>85</v>
      </c>
      <c r="AF10" s="179"/>
      <c r="AG10" s="178" t="s">
        <v>192</v>
      </c>
      <c r="AH10" s="179"/>
      <c r="AI10" s="178" t="s">
        <v>220</v>
      </c>
      <c r="AJ10" s="179"/>
      <c r="AK10" s="178" t="s">
        <v>86</v>
      </c>
      <c r="AL10" s="179"/>
      <c r="AM10" s="178" t="s">
        <v>85</v>
      </c>
      <c r="AN10" s="179"/>
      <c r="AO10" s="178" t="s">
        <v>86</v>
      </c>
      <c r="AP10" s="179"/>
      <c r="AQ10" s="178" t="s">
        <v>86</v>
      </c>
      <c r="AR10" s="179"/>
      <c r="AS10" s="178" t="s">
        <v>85</v>
      </c>
      <c r="AT10" s="179"/>
      <c r="AU10" s="178" t="s">
        <v>76</v>
      </c>
      <c r="AV10" s="179"/>
      <c r="AW10" s="178" t="s">
        <v>220</v>
      </c>
      <c r="AX10" s="179"/>
      <c r="AY10" s="178" t="s">
        <v>75</v>
      </c>
      <c r="AZ10" s="179"/>
      <c r="BA10" s="178" t="s">
        <v>75</v>
      </c>
      <c r="BB10" s="179"/>
      <c r="BC10" s="178" t="s">
        <v>85</v>
      </c>
      <c r="BD10" s="179"/>
      <c r="BE10" s="178" t="s">
        <v>86</v>
      </c>
      <c r="BF10" s="179"/>
      <c r="BG10" s="178" t="s">
        <v>76</v>
      </c>
      <c r="BH10" s="179"/>
      <c r="BI10" s="178" t="s">
        <v>76</v>
      </c>
      <c r="BJ10" s="179"/>
      <c r="BK10" s="178" t="s">
        <v>76</v>
      </c>
      <c r="BL10" s="179"/>
      <c r="BM10" s="178" t="s">
        <v>220</v>
      </c>
      <c r="BN10" s="179"/>
      <c r="BO10" s="178" t="s">
        <v>86</v>
      </c>
      <c r="BP10" s="179"/>
      <c r="BQ10" s="178" t="s">
        <v>192</v>
      </c>
      <c r="BR10" s="179"/>
      <c r="BS10" s="178" t="s">
        <v>85</v>
      </c>
      <c r="BT10" s="179"/>
      <c r="BU10" s="178" t="s">
        <v>85</v>
      </c>
      <c r="BV10" s="179"/>
      <c r="BW10" s="178" t="s">
        <v>86</v>
      </c>
      <c r="BX10" s="179"/>
      <c r="BY10" s="178" t="s">
        <v>86</v>
      </c>
      <c r="BZ10" s="179"/>
      <c r="CA10" s="178" t="s">
        <v>86</v>
      </c>
      <c r="CB10" s="179"/>
      <c r="CC10" s="178" t="s">
        <v>86</v>
      </c>
      <c r="CD10" s="179"/>
      <c r="CE10" s="178" t="s">
        <v>86</v>
      </c>
      <c r="CF10" s="179"/>
      <c r="CG10" s="178" t="s">
        <v>86</v>
      </c>
      <c r="CH10" s="179"/>
      <c r="CI10" s="178" t="s">
        <v>86</v>
      </c>
      <c r="CJ10" s="179"/>
      <c r="CK10" s="178" t="s">
        <v>86</v>
      </c>
      <c r="CL10" s="179"/>
      <c r="CM10" s="178" t="s">
        <v>86</v>
      </c>
      <c r="CN10" s="179"/>
      <c r="CO10" s="178" t="s">
        <v>86</v>
      </c>
      <c r="CP10" s="179"/>
      <c r="CQ10" s="178" t="s">
        <v>86</v>
      </c>
      <c r="CR10" s="179"/>
      <c r="CS10" s="178" t="s">
        <v>86</v>
      </c>
      <c r="CT10" s="179"/>
      <c r="CU10" s="178" t="s">
        <v>86</v>
      </c>
      <c r="CV10" s="179"/>
      <c r="CW10" s="178" t="s">
        <v>86</v>
      </c>
      <c r="CX10" s="179"/>
      <c r="CY10" s="178" t="s">
        <v>86</v>
      </c>
      <c r="CZ10" s="179"/>
      <c r="DA10" s="178" t="s">
        <v>86</v>
      </c>
      <c r="DB10" s="179"/>
      <c r="DC10" s="178" t="s">
        <v>86</v>
      </c>
      <c r="DD10" s="179"/>
      <c r="DE10" s="178" t="s">
        <v>86</v>
      </c>
      <c r="DF10" s="179"/>
      <c r="DG10" s="178" t="s">
        <v>86</v>
      </c>
      <c r="DH10" s="179"/>
      <c r="DI10" s="178" t="s">
        <v>86</v>
      </c>
      <c r="DJ10" s="179"/>
      <c r="DK10" s="178" t="s">
        <v>86</v>
      </c>
      <c r="DL10" s="179"/>
      <c r="DM10" s="178" t="s">
        <v>86</v>
      </c>
      <c r="DN10" s="179"/>
      <c r="DO10" s="178" t="s">
        <v>86</v>
      </c>
      <c r="DP10" s="179"/>
      <c r="DQ10" s="178" t="s">
        <v>86</v>
      </c>
      <c r="DR10" s="179"/>
      <c r="DS10" s="178" t="s">
        <v>86</v>
      </c>
      <c r="DT10" s="179"/>
      <c r="DU10" s="178" t="s">
        <v>76</v>
      </c>
      <c r="DV10" s="179"/>
      <c r="DW10" s="178" t="s">
        <v>85</v>
      </c>
      <c r="DX10" s="179"/>
      <c r="DY10" s="172"/>
      <c r="DZ10" s="173"/>
      <c r="EA10" s="19"/>
    </row>
    <row r="11" spans="1:131" s="1" customFormat="1" ht="21" customHeight="1">
      <c r="A11" s="17"/>
      <c r="B11" s="18" t="s">
        <v>12</v>
      </c>
      <c r="C11" s="178" t="s">
        <v>210</v>
      </c>
      <c r="D11" s="210"/>
      <c r="E11" s="178" t="s">
        <v>210</v>
      </c>
      <c r="F11" s="179"/>
      <c r="G11" s="178" t="s">
        <v>214</v>
      </c>
      <c r="H11" s="179"/>
      <c r="I11" s="178" t="s">
        <v>210</v>
      </c>
      <c r="J11" s="179"/>
      <c r="K11" s="178" t="s">
        <v>210</v>
      </c>
      <c r="L11" s="179"/>
      <c r="M11" s="178"/>
      <c r="N11" s="179"/>
      <c r="O11" s="178" t="s">
        <v>210</v>
      </c>
      <c r="P11" s="179"/>
      <c r="Q11" s="178"/>
      <c r="R11" s="179"/>
      <c r="S11" s="178" t="s">
        <v>210</v>
      </c>
      <c r="T11" s="179"/>
      <c r="U11" s="178"/>
      <c r="V11" s="179"/>
      <c r="W11" s="178" t="s">
        <v>211</v>
      </c>
      <c r="X11" s="179"/>
      <c r="Y11" s="178" t="s">
        <v>211</v>
      </c>
      <c r="Z11" s="179"/>
      <c r="AA11" s="178" t="s">
        <v>211</v>
      </c>
      <c r="AB11" s="179"/>
      <c r="AC11" s="178" t="s">
        <v>211</v>
      </c>
      <c r="AD11" s="179"/>
      <c r="AE11" s="178" t="s">
        <v>204</v>
      </c>
      <c r="AF11" s="179"/>
      <c r="AG11" s="178" t="s">
        <v>214</v>
      </c>
      <c r="AH11" s="179"/>
      <c r="AI11" s="178"/>
      <c r="AJ11" s="179"/>
      <c r="AK11" s="178" t="s">
        <v>214</v>
      </c>
      <c r="AL11" s="179"/>
      <c r="AM11" s="178" t="s">
        <v>214</v>
      </c>
      <c r="AN11" s="179"/>
      <c r="AO11" s="178" t="s">
        <v>214</v>
      </c>
      <c r="AP11" s="179"/>
      <c r="AQ11" s="178" t="s">
        <v>214</v>
      </c>
      <c r="AR11" s="179"/>
      <c r="AS11" s="178" t="s">
        <v>212</v>
      </c>
      <c r="AT11" s="179"/>
      <c r="AU11" s="178" t="s">
        <v>211</v>
      </c>
      <c r="AV11" s="179"/>
      <c r="AW11" s="178" t="s">
        <v>210</v>
      </c>
      <c r="AX11" s="179"/>
      <c r="AY11" s="178"/>
      <c r="AZ11" s="179"/>
      <c r="BA11" s="178" t="s">
        <v>213</v>
      </c>
      <c r="BB11" s="179"/>
      <c r="BC11" s="178" t="s">
        <v>204</v>
      </c>
      <c r="BD11" s="179"/>
      <c r="BE11" s="178" t="s">
        <v>204</v>
      </c>
      <c r="BF11" s="179"/>
      <c r="BG11" s="178" t="s">
        <v>204</v>
      </c>
      <c r="BH11" s="179"/>
      <c r="BI11" s="178" t="s">
        <v>204</v>
      </c>
      <c r="BJ11" s="179"/>
      <c r="BK11" s="178"/>
      <c r="BL11" s="179"/>
      <c r="BM11" s="178" t="s">
        <v>210</v>
      </c>
      <c r="BN11" s="179"/>
      <c r="BO11" s="178"/>
      <c r="BP11" s="179"/>
      <c r="BQ11" s="178" t="s">
        <v>204</v>
      </c>
      <c r="BR11" s="179"/>
      <c r="BS11" s="178" t="s">
        <v>214</v>
      </c>
      <c r="BT11" s="179"/>
      <c r="BU11" s="178" t="s">
        <v>214</v>
      </c>
      <c r="BV11" s="179"/>
      <c r="BW11" s="178" t="s">
        <v>212</v>
      </c>
      <c r="BX11" s="179"/>
      <c r="BY11" s="178" t="s">
        <v>204</v>
      </c>
      <c r="BZ11" s="179"/>
      <c r="CA11" s="178" t="s">
        <v>204</v>
      </c>
      <c r="CB11" s="179"/>
      <c r="CC11" s="178" t="s">
        <v>204</v>
      </c>
      <c r="CD11" s="179"/>
      <c r="CE11" s="178" t="s">
        <v>204</v>
      </c>
      <c r="CF11" s="179"/>
      <c r="CG11" s="178" t="s">
        <v>204</v>
      </c>
      <c r="CH11" s="179"/>
      <c r="CI11" s="178" t="s">
        <v>204</v>
      </c>
      <c r="CJ11" s="179"/>
      <c r="CK11" s="178" t="s">
        <v>204</v>
      </c>
      <c r="CL11" s="179"/>
      <c r="CM11" s="178" t="s">
        <v>204</v>
      </c>
      <c r="CN11" s="179"/>
      <c r="CO11" s="178" t="s">
        <v>204</v>
      </c>
      <c r="CP11" s="179"/>
      <c r="CQ11" s="178" t="s">
        <v>204</v>
      </c>
      <c r="CR11" s="179"/>
      <c r="CS11" s="178" t="s">
        <v>204</v>
      </c>
      <c r="CT11" s="179"/>
      <c r="CU11" s="178" t="s">
        <v>204</v>
      </c>
      <c r="CV11" s="179"/>
      <c r="CW11" s="178" t="s">
        <v>204</v>
      </c>
      <c r="CX11" s="179"/>
      <c r="CY11" s="178" t="s">
        <v>204</v>
      </c>
      <c r="CZ11" s="179"/>
      <c r="DA11" s="178" t="s">
        <v>204</v>
      </c>
      <c r="DB11" s="179"/>
      <c r="DC11" s="178" t="s">
        <v>204</v>
      </c>
      <c r="DD11" s="179"/>
      <c r="DE11" s="178" t="s">
        <v>204</v>
      </c>
      <c r="DF11" s="179"/>
      <c r="DG11" s="178" t="s">
        <v>204</v>
      </c>
      <c r="DH11" s="179"/>
      <c r="DI11" s="178" t="s">
        <v>204</v>
      </c>
      <c r="DJ11" s="179"/>
      <c r="DK11" s="178" t="s">
        <v>204</v>
      </c>
      <c r="DL11" s="179"/>
      <c r="DM11" s="178" t="s">
        <v>204</v>
      </c>
      <c r="DN11" s="179"/>
      <c r="DO11" s="178" t="s">
        <v>204</v>
      </c>
      <c r="DP11" s="179"/>
      <c r="DQ11" s="178" t="s">
        <v>204</v>
      </c>
      <c r="DR11" s="179"/>
      <c r="DS11" s="178" t="s">
        <v>204</v>
      </c>
      <c r="DT11" s="179"/>
      <c r="DU11" s="178"/>
      <c r="DV11" s="179"/>
      <c r="DW11" s="178"/>
      <c r="DX11" s="179"/>
      <c r="DY11" s="172"/>
      <c r="DZ11" s="173"/>
      <c r="EA11" s="19"/>
    </row>
    <row r="12" spans="1:131" ht="25.5">
      <c r="A12" s="54"/>
      <c r="B12" s="18" t="s">
        <v>13</v>
      </c>
      <c r="C12" s="178">
        <v>30</v>
      </c>
      <c r="D12" s="209"/>
      <c r="E12" s="178">
        <v>30</v>
      </c>
      <c r="F12" s="179"/>
      <c r="G12" s="178">
        <v>4</v>
      </c>
      <c r="H12" s="209"/>
      <c r="I12" s="178">
        <v>30</v>
      </c>
      <c r="J12" s="179"/>
      <c r="K12" s="178">
        <v>30</v>
      </c>
      <c r="L12" s="179"/>
      <c r="M12" s="178"/>
      <c r="N12" s="209"/>
      <c r="O12" s="178">
        <v>30</v>
      </c>
      <c r="P12" s="179"/>
      <c r="Q12" s="178"/>
      <c r="R12" s="209"/>
      <c r="S12" s="178">
        <v>30</v>
      </c>
      <c r="T12" s="179"/>
      <c r="U12" s="178"/>
      <c r="V12" s="179"/>
      <c r="W12" s="178">
        <v>8</v>
      </c>
      <c r="X12" s="179"/>
      <c r="Y12" s="178">
        <v>8</v>
      </c>
      <c r="Z12" s="179"/>
      <c r="AA12" s="178">
        <v>8</v>
      </c>
      <c r="AB12" s="179"/>
      <c r="AC12" s="178">
        <v>8</v>
      </c>
      <c r="AD12" s="179"/>
      <c r="AE12" s="178"/>
      <c r="AF12" s="179"/>
      <c r="AG12" s="178">
        <v>4</v>
      </c>
      <c r="AH12" s="179"/>
      <c r="AI12" s="178"/>
      <c r="AJ12" s="179"/>
      <c r="AK12" s="178">
        <v>4</v>
      </c>
      <c r="AL12" s="179"/>
      <c r="AM12" s="178">
        <v>4</v>
      </c>
      <c r="AN12" s="179"/>
      <c r="AO12" s="178">
        <v>4</v>
      </c>
      <c r="AP12" s="179"/>
      <c r="AQ12" s="178">
        <v>4</v>
      </c>
      <c r="AR12" s="179"/>
      <c r="AS12" s="178">
        <v>2</v>
      </c>
      <c r="AT12" s="179"/>
      <c r="AU12" s="178">
        <v>8</v>
      </c>
      <c r="AV12" s="179"/>
      <c r="AW12" s="178">
        <v>30</v>
      </c>
      <c r="AX12" s="179"/>
      <c r="AY12" s="178"/>
      <c r="AZ12" s="179"/>
      <c r="BA12" s="178">
        <v>1</v>
      </c>
      <c r="BB12" s="179"/>
      <c r="BC12" s="178"/>
      <c r="BD12" s="179"/>
      <c r="BE12" s="178"/>
      <c r="BF12" s="179"/>
      <c r="BG12" s="178"/>
      <c r="BH12" s="179"/>
      <c r="BI12" s="178"/>
      <c r="BJ12" s="179"/>
      <c r="BK12" s="178"/>
      <c r="BL12" s="179"/>
      <c r="BM12" s="178">
        <v>30</v>
      </c>
      <c r="BN12" s="179"/>
      <c r="BO12" s="178"/>
      <c r="BP12" s="179"/>
      <c r="BQ12" s="178"/>
      <c r="BR12" s="179"/>
      <c r="BS12" s="178">
        <v>4</v>
      </c>
      <c r="BT12" s="179"/>
      <c r="BU12" s="178">
        <v>4</v>
      </c>
      <c r="BV12" s="179"/>
      <c r="BW12" s="178">
        <v>2</v>
      </c>
      <c r="BX12" s="179"/>
      <c r="BY12" s="178"/>
      <c r="BZ12" s="179"/>
      <c r="CA12" s="178"/>
      <c r="CB12" s="179"/>
      <c r="CC12" s="178"/>
      <c r="CD12" s="179"/>
      <c r="CE12" s="178"/>
      <c r="CF12" s="179"/>
      <c r="CG12" s="178"/>
      <c r="CH12" s="179"/>
      <c r="CI12" s="178"/>
      <c r="CJ12" s="179"/>
      <c r="CK12" s="178"/>
      <c r="CL12" s="179"/>
      <c r="CM12" s="178"/>
      <c r="CN12" s="179"/>
      <c r="CO12" s="178"/>
      <c r="CP12" s="179"/>
      <c r="CQ12" s="178"/>
      <c r="CR12" s="179"/>
      <c r="CS12" s="178"/>
      <c r="CT12" s="179"/>
      <c r="CU12" s="178"/>
      <c r="CV12" s="179"/>
      <c r="CW12" s="178"/>
      <c r="CX12" s="179"/>
      <c r="CY12" s="178"/>
      <c r="CZ12" s="179"/>
      <c r="DA12" s="178"/>
      <c r="DB12" s="179"/>
      <c r="DC12" s="178"/>
      <c r="DD12" s="179"/>
      <c r="DE12" s="178"/>
      <c r="DF12" s="179"/>
      <c r="DG12" s="178"/>
      <c r="DH12" s="179"/>
      <c r="DI12" s="178"/>
      <c r="DJ12" s="179"/>
      <c r="DK12" s="178"/>
      <c r="DL12" s="179"/>
      <c r="DM12" s="178"/>
      <c r="DN12" s="179"/>
      <c r="DO12" s="178"/>
      <c r="DP12" s="179"/>
      <c r="DQ12" s="178"/>
      <c r="DR12" s="179"/>
      <c r="DS12" s="178"/>
      <c r="DT12" s="179"/>
      <c r="DU12" s="178"/>
      <c r="DV12" s="179"/>
      <c r="DW12" s="178"/>
      <c r="DX12" s="179"/>
      <c r="DY12" s="172"/>
      <c r="DZ12" s="173"/>
      <c r="EA12" s="20"/>
    </row>
    <row r="13" spans="1:131" s="57" customFormat="1" ht="16.5" customHeight="1">
      <c r="A13" s="168" t="s">
        <v>0</v>
      </c>
      <c r="B13" s="164"/>
      <c r="C13" s="60" t="s">
        <v>226</v>
      </c>
      <c r="D13" s="168" t="s">
        <v>227</v>
      </c>
      <c r="E13" s="168" t="s">
        <v>226</v>
      </c>
      <c r="F13" s="168" t="s">
        <v>227</v>
      </c>
      <c r="G13" s="168" t="s">
        <v>226</v>
      </c>
      <c r="H13" s="168" t="s">
        <v>227</v>
      </c>
      <c r="I13" s="168" t="s">
        <v>226</v>
      </c>
      <c r="J13" s="168" t="s">
        <v>227</v>
      </c>
      <c r="K13" s="168" t="s">
        <v>226</v>
      </c>
      <c r="L13" s="168" t="s">
        <v>227</v>
      </c>
      <c r="M13" s="168" t="s">
        <v>226</v>
      </c>
      <c r="N13" s="168" t="s">
        <v>227</v>
      </c>
      <c r="O13" s="168" t="s">
        <v>226</v>
      </c>
      <c r="P13" s="168" t="s">
        <v>227</v>
      </c>
      <c r="Q13" s="168" t="s">
        <v>226</v>
      </c>
      <c r="R13" s="168" t="s">
        <v>227</v>
      </c>
      <c r="S13" s="168" t="s">
        <v>226</v>
      </c>
      <c r="T13" s="168" t="s">
        <v>227</v>
      </c>
      <c r="U13" s="168" t="s">
        <v>226</v>
      </c>
      <c r="V13" s="168" t="s">
        <v>227</v>
      </c>
      <c r="W13" s="168" t="s">
        <v>226</v>
      </c>
      <c r="X13" s="168" t="s">
        <v>227</v>
      </c>
      <c r="Y13" s="168" t="s">
        <v>226</v>
      </c>
      <c r="Z13" s="168" t="s">
        <v>227</v>
      </c>
      <c r="AA13" s="168" t="s">
        <v>226</v>
      </c>
      <c r="AB13" s="168" t="s">
        <v>227</v>
      </c>
      <c r="AC13" s="168" t="s">
        <v>226</v>
      </c>
      <c r="AD13" s="168" t="s">
        <v>227</v>
      </c>
      <c r="AE13" s="168" t="s">
        <v>226</v>
      </c>
      <c r="AF13" s="168" t="s">
        <v>227</v>
      </c>
      <c r="AG13" s="168" t="s">
        <v>226</v>
      </c>
      <c r="AH13" s="168" t="s">
        <v>227</v>
      </c>
      <c r="AI13" s="168" t="s">
        <v>226</v>
      </c>
      <c r="AJ13" s="168" t="s">
        <v>227</v>
      </c>
      <c r="AK13" s="168" t="s">
        <v>226</v>
      </c>
      <c r="AL13" s="168" t="s">
        <v>227</v>
      </c>
      <c r="AM13" s="168" t="s">
        <v>226</v>
      </c>
      <c r="AN13" s="168" t="s">
        <v>227</v>
      </c>
      <c r="AO13" s="168" t="s">
        <v>226</v>
      </c>
      <c r="AP13" s="168" t="s">
        <v>227</v>
      </c>
      <c r="AQ13" s="168" t="s">
        <v>226</v>
      </c>
      <c r="AR13" s="168" t="s">
        <v>227</v>
      </c>
      <c r="AS13" s="168" t="s">
        <v>226</v>
      </c>
      <c r="AT13" s="168" t="s">
        <v>227</v>
      </c>
      <c r="AU13" s="168" t="s">
        <v>226</v>
      </c>
      <c r="AV13" s="168" t="s">
        <v>227</v>
      </c>
      <c r="AW13" s="168" t="s">
        <v>226</v>
      </c>
      <c r="AX13" s="168" t="s">
        <v>227</v>
      </c>
      <c r="AY13" s="168" t="s">
        <v>226</v>
      </c>
      <c r="AZ13" s="168" t="s">
        <v>227</v>
      </c>
      <c r="BA13" s="168" t="s">
        <v>226</v>
      </c>
      <c r="BB13" s="168" t="s">
        <v>227</v>
      </c>
      <c r="BC13" s="168" t="s">
        <v>226</v>
      </c>
      <c r="BD13" s="168" t="s">
        <v>227</v>
      </c>
      <c r="BE13" s="168" t="s">
        <v>226</v>
      </c>
      <c r="BF13" s="168" t="s">
        <v>227</v>
      </c>
      <c r="BG13" s="168" t="s">
        <v>226</v>
      </c>
      <c r="BH13" s="168" t="s">
        <v>227</v>
      </c>
      <c r="BI13" s="168" t="s">
        <v>226</v>
      </c>
      <c r="BJ13" s="168" t="s">
        <v>227</v>
      </c>
      <c r="BK13" s="168" t="s">
        <v>226</v>
      </c>
      <c r="BL13" s="168" t="s">
        <v>227</v>
      </c>
      <c r="BM13" s="168" t="s">
        <v>226</v>
      </c>
      <c r="BN13" s="168" t="s">
        <v>227</v>
      </c>
      <c r="BO13" s="168" t="s">
        <v>226</v>
      </c>
      <c r="BP13" s="168" t="s">
        <v>227</v>
      </c>
      <c r="BQ13" s="168" t="s">
        <v>226</v>
      </c>
      <c r="BR13" s="168" t="s">
        <v>227</v>
      </c>
      <c r="BS13" s="168" t="s">
        <v>226</v>
      </c>
      <c r="BT13" s="168" t="s">
        <v>227</v>
      </c>
      <c r="BU13" s="168" t="s">
        <v>226</v>
      </c>
      <c r="BV13" s="168" t="s">
        <v>227</v>
      </c>
      <c r="BW13" s="168" t="s">
        <v>226</v>
      </c>
      <c r="BX13" s="168" t="s">
        <v>227</v>
      </c>
      <c r="BY13" s="168" t="s">
        <v>226</v>
      </c>
      <c r="BZ13" s="168" t="s">
        <v>227</v>
      </c>
      <c r="CA13" s="168" t="s">
        <v>226</v>
      </c>
      <c r="CB13" s="168" t="s">
        <v>227</v>
      </c>
      <c r="CC13" s="168" t="s">
        <v>226</v>
      </c>
      <c r="CD13" s="168" t="s">
        <v>227</v>
      </c>
      <c r="CE13" s="168" t="s">
        <v>226</v>
      </c>
      <c r="CF13" s="168" t="s">
        <v>227</v>
      </c>
      <c r="CG13" s="168" t="s">
        <v>226</v>
      </c>
      <c r="CH13" s="168" t="s">
        <v>227</v>
      </c>
      <c r="CI13" s="168" t="s">
        <v>226</v>
      </c>
      <c r="CJ13" s="168" t="s">
        <v>227</v>
      </c>
      <c r="CK13" s="168" t="s">
        <v>226</v>
      </c>
      <c r="CL13" s="168" t="s">
        <v>227</v>
      </c>
      <c r="CM13" s="168" t="s">
        <v>226</v>
      </c>
      <c r="CN13" s="168" t="s">
        <v>227</v>
      </c>
      <c r="CO13" s="168" t="s">
        <v>226</v>
      </c>
      <c r="CP13" s="168" t="s">
        <v>227</v>
      </c>
      <c r="CQ13" s="168" t="s">
        <v>226</v>
      </c>
      <c r="CR13" s="168" t="s">
        <v>227</v>
      </c>
      <c r="CS13" s="168" t="s">
        <v>226</v>
      </c>
      <c r="CT13" s="168" t="s">
        <v>227</v>
      </c>
      <c r="CU13" s="168" t="s">
        <v>226</v>
      </c>
      <c r="CV13" s="168" t="s">
        <v>227</v>
      </c>
      <c r="CW13" s="168" t="s">
        <v>226</v>
      </c>
      <c r="CX13" s="168" t="s">
        <v>227</v>
      </c>
      <c r="CY13" s="168" t="s">
        <v>226</v>
      </c>
      <c r="CZ13" s="168" t="s">
        <v>227</v>
      </c>
      <c r="DA13" s="168" t="s">
        <v>226</v>
      </c>
      <c r="DB13" s="168" t="s">
        <v>227</v>
      </c>
      <c r="DC13" s="168" t="s">
        <v>226</v>
      </c>
      <c r="DD13" s="168" t="s">
        <v>227</v>
      </c>
      <c r="DE13" s="168" t="s">
        <v>226</v>
      </c>
      <c r="DF13" s="168" t="s">
        <v>227</v>
      </c>
      <c r="DG13" s="168" t="s">
        <v>226</v>
      </c>
      <c r="DH13" s="168" t="s">
        <v>227</v>
      </c>
      <c r="DI13" s="168" t="s">
        <v>226</v>
      </c>
      <c r="DJ13" s="168" t="s">
        <v>227</v>
      </c>
      <c r="DK13" s="168" t="s">
        <v>226</v>
      </c>
      <c r="DL13" s="168" t="s">
        <v>227</v>
      </c>
      <c r="DM13" s="168" t="s">
        <v>226</v>
      </c>
      <c r="DN13" s="168" t="s">
        <v>227</v>
      </c>
      <c r="DO13" s="168" t="s">
        <v>226</v>
      </c>
      <c r="DP13" s="168" t="s">
        <v>227</v>
      </c>
      <c r="DQ13" s="168" t="s">
        <v>226</v>
      </c>
      <c r="DR13" s="168" t="s">
        <v>227</v>
      </c>
      <c r="DS13" s="168" t="s">
        <v>226</v>
      </c>
      <c r="DT13" s="168" t="s">
        <v>227</v>
      </c>
      <c r="DU13" s="168" t="s">
        <v>226</v>
      </c>
      <c r="DV13" s="168" t="s">
        <v>227</v>
      </c>
      <c r="DW13" s="168" t="s">
        <v>226</v>
      </c>
      <c r="DX13" s="168" t="s">
        <v>227</v>
      </c>
      <c r="DY13" s="168" t="s">
        <v>226</v>
      </c>
      <c r="DZ13" s="168" t="s">
        <v>227</v>
      </c>
      <c r="EA13" s="56"/>
    </row>
    <row r="14" spans="1:131" ht="12.75">
      <c r="A14" s="74">
        <v>1</v>
      </c>
      <c r="B14" s="74"/>
      <c r="C14" s="62">
        <v>4225</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0"/>
      <c r="DV14" s="140"/>
      <c r="DW14" s="140"/>
      <c r="DX14" s="140"/>
      <c r="DY14" s="140"/>
      <c r="DZ14" s="147"/>
      <c r="EA14" s="20"/>
    </row>
    <row r="15" spans="1:131" ht="12.75">
      <c r="A15" s="74">
        <v>2</v>
      </c>
      <c r="B15" s="74"/>
      <c r="C15" s="62">
        <v>0</v>
      </c>
      <c r="D15" s="62"/>
      <c r="E15" s="62"/>
      <c r="F15" s="62"/>
      <c r="G15" s="62"/>
      <c r="H15" s="62"/>
      <c r="I15" s="62"/>
      <c r="J15" s="62"/>
      <c r="K15" s="62"/>
      <c r="L15" s="62"/>
      <c r="M15" s="62"/>
      <c r="N15" s="62"/>
      <c r="O15" s="62"/>
      <c r="P15" s="62"/>
      <c r="Q15" s="62"/>
      <c r="R15" s="62"/>
      <c r="S15" s="62"/>
      <c r="T15" s="62"/>
      <c r="U15" s="62">
        <v>1.25</v>
      </c>
      <c r="V15" s="62"/>
      <c r="W15" s="62"/>
      <c r="X15" s="62"/>
      <c r="Y15" s="62">
        <v>29</v>
      </c>
      <c r="Z15" s="62"/>
      <c r="AA15" s="62"/>
      <c r="AB15" s="62"/>
      <c r="AC15" s="62">
        <v>222</v>
      </c>
      <c r="AD15" s="62"/>
      <c r="AE15" s="62"/>
      <c r="AF15" s="62"/>
      <c r="AG15" s="62"/>
      <c r="AH15" s="62"/>
      <c r="AI15" s="62"/>
      <c r="AJ15" s="62"/>
      <c r="AK15" s="62"/>
      <c r="AL15" s="62"/>
      <c r="AM15" s="62"/>
      <c r="AN15" s="62"/>
      <c r="AO15" s="62"/>
      <c r="AP15" s="62"/>
      <c r="AQ15" s="62"/>
      <c r="AR15" s="62"/>
      <c r="AS15" s="62"/>
      <c r="AT15" s="62"/>
      <c r="AU15" s="62">
        <v>320</v>
      </c>
      <c r="AV15" s="62"/>
      <c r="AW15" s="62"/>
      <c r="AX15" s="62"/>
      <c r="AY15" s="62">
        <v>0.88</v>
      </c>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0"/>
      <c r="DV15" s="140"/>
      <c r="DW15" s="140"/>
      <c r="DX15" s="140"/>
      <c r="DY15" s="140"/>
      <c r="DZ15" s="147"/>
      <c r="EA15" s="20"/>
    </row>
    <row r="16" spans="1:131" ht="12.75">
      <c r="A16" s="74">
        <v>3</v>
      </c>
      <c r="B16" s="74"/>
      <c r="C16" s="62">
        <v>5069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0"/>
      <c r="DV16" s="140"/>
      <c r="DW16" s="140"/>
      <c r="DX16" s="140"/>
      <c r="DY16" s="140"/>
      <c r="DZ16" s="147"/>
      <c r="EA16" s="20"/>
    </row>
    <row r="17" spans="1:131" ht="12.75">
      <c r="A17" s="74">
        <v>4</v>
      </c>
      <c r="B17" s="74"/>
      <c r="C17" s="62">
        <v>0</v>
      </c>
      <c r="D17" s="62"/>
      <c r="E17" s="62"/>
      <c r="F17" s="62"/>
      <c r="G17" s="62"/>
      <c r="H17" s="62"/>
      <c r="I17" s="62"/>
      <c r="J17" s="62"/>
      <c r="K17" s="62"/>
      <c r="L17" s="62"/>
      <c r="M17" s="62">
        <v>7.56</v>
      </c>
      <c r="N17" s="62"/>
      <c r="O17" s="62"/>
      <c r="P17" s="62"/>
      <c r="Q17" s="62"/>
      <c r="R17" s="62"/>
      <c r="S17" s="62"/>
      <c r="T17" s="62"/>
      <c r="U17" s="62">
        <v>25.20</v>
      </c>
      <c r="V17" s="62"/>
      <c r="W17" s="62">
        <v>108</v>
      </c>
      <c r="X17" s="62"/>
      <c r="Y17" s="62">
        <v>40</v>
      </c>
      <c r="Z17" s="62"/>
      <c r="AA17" s="62"/>
      <c r="AB17" s="62"/>
      <c r="AC17" s="62">
        <v>161</v>
      </c>
      <c r="AD17" s="62"/>
      <c r="AE17" s="62"/>
      <c r="AF17" s="62"/>
      <c r="AG17" s="62">
        <v>38.35</v>
      </c>
      <c r="AH17" s="62"/>
      <c r="AI17" s="62"/>
      <c r="AJ17" s="62"/>
      <c r="AK17" s="62">
        <v>28.27</v>
      </c>
      <c r="AL17" s="62"/>
      <c r="AM17" s="62">
        <v>37.64</v>
      </c>
      <c r="AN17" s="62"/>
      <c r="AO17" s="62">
        <v>0.207</v>
      </c>
      <c r="AP17" s="62"/>
      <c r="AQ17" s="62">
        <v>0.50</v>
      </c>
      <c r="AR17" s="62"/>
      <c r="AS17" s="62">
        <v>3.04</v>
      </c>
      <c r="AT17" s="62"/>
      <c r="AU17" s="62">
        <v>0</v>
      </c>
      <c r="AV17" s="62"/>
      <c r="AW17" s="62"/>
      <c r="AX17" s="62"/>
      <c r="AY17" s="62">
        <v>0.85</v>
      </c>
      <c r="AZ17" s="62"/>
      <c r="BA17" s="62"/>
      <c r="BB17" s="62"/>
      <c r="BC17" s="62"/>
      <c r="BD17" s="62"/>
      <c r="BE17" s="62"/>
      <c r="BF17" s="62"/>
      <c r="BG17" s="62"/>
      <c r="BH17" s="62"/>
      <c r="BI17" s="62"/>
      <c r="BJ17" s="62"/>
      <c r="BK17" s="62"/>
      <c r="BL17" s="62"/>
      <c r="BM17" s="62"/>
      <c r="BN17" s="62"/>
      <c r="BO17" s="62">
        <v>1.364</v>
      </c>
      <c r="BP17" s="62"/>
      <c r="BQ17" s="62"/>
      <c r="BR17" s="62"/>
      <c r="BS17" s="62">
        <v>177.25</v>
      </c>
      <c r="BT17" s="62"/>
      <c r="BU17" s="62">
        <v>105.136</v>
      </c>
      <c r="BV17" s="62"/>
      <c r="BW17" s="62">
        <v>0.46</v>
      </c>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0"/>
      <c r="DV17" s="140"/>
      <c r="DW17" s="140"/>
      <c r="DX17" s="140"/>
      <c r="DY17" s="140"/>
      <c r="DZ17" s="147"/>
      <c r="EA17" s="20"/>
    </row>
    <row r="18" spans="1:131" ht="12.75">
      <c r="A18" s="74">
        <v>5</v>
      </c>
      <c r="B18" s="74"/>
      <c r="C18" s="62">
        <v>5069</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0"/>
      <c r="DV18" s="140"/>
      <c r="DW18" s="140"/>
      <c r="DX18" s="140"/>
      <c r="DY18" s="140"/>
      <c r="DZ18" s="147"/>
      <c r="EA18" s="20"/>
    </row>
    <row r="19" spans="1:131" ht="12.75">
      <c r="A19" s="74">
        <v>6</v>
      </c>
      <c r="B19" s="74"/>
      <c r="C19" s="62">
        <v>5069</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0"/>
      <c r="DV19" s="140"/>
      <c r="DW19" s="140"/>
      <c r="DX19" s="140"/>
      <c r="DY19" s="140"/>
      <c r="DZ19" s="147"/>
      <c r="EA19" s="20"/>
    </row>
    <row r="20" spans="1:131" ht="12.75">
      <c r="A20" s="74">
        <v>7</v>
      </c>
      <c r="B20" s="74"/>
      <c r="C20" s="62">
        <v>5069</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0"/>
      <c r="DV20" s="140"/>
      <c r="DW20" s="140"/>
      <c r="DX20" s="140"/>
      <c r="DY20" s="140"/>
      <c r="DZ20" s="147"/>
      <c r="EA20" s="20"/>
    </row>
    <row r="21" spans="1:131" ht="12.75">
      <c r="A21" s="74">
        <v>8</v>
      </c>
      <c r="B21" s="74"/>
      <c r="C21" s="62">
        <v>5069</v>
      </c>
      <c r="D21" s="62"/>
      <c r="E21" s="62"/>
      <c r="F21" s="62"/>
      <c r="G21" s="62"/>
      <c r="H21" s="62"/>
      <c r="I21" s="62"/>
      <c r="J21" s="62"/>
      <c r="K21" s="62"/>
      <c r="L21" s="62"/>
      <c r="M21" s="62">
        <v>7.76</v>
      </c>
      <c r="N21" s="62"/>
      <c r="O21" s="62"/>
      <c r="P21" s="62"/>
      <c r="Q21" s="62"/>
      <c r="R21" s="62"/>
      <c r="S21" s="62"/>
      <c r="T21" s="62"/>
      <c r="U21" s="62">
        <v>14.41</v>
      </c>
      <c r="V21" s="62"/>
      <c r="W21" s="62">
        <v>16.50</v>
      </c>
      <c r="X21" s="62"/>
      <c r="Y21" s="62">
        <v>5</v>
      </c>
      <c r="Z21" s="62"/>
      <c r="AA21" s="62"/>
      <c r="AB21" s="62"/>
      <c r="AC21" s="62">
        <v>78.9</v>
      </c>
      <c r="AD21" s="62"/>
      <c r="AE21" s="62"/>
      <c r="AF21" s="62"/>
      <c r="AG21" s="62"/>
      <c r="AH21" s="62"/>
      <c r="AI21" s="62"/>
      <c r="AJ21" s="62"/>
      <c r="AK21" s="62">
        <v>19.40</v>
      </c>
      <c r="AL21" s="62"/>
      <c r="AM21" s="62"/>
      <c r="AN21" s="62"/>
      <c r="AO21" s="62">
        <v>0.01</v>
      </c>
      <c r="AP21" s="62"/>
      <c r="AQ21" s="62">
        <v>1</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v>1.321</v>
      </c>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0"/>
      <c r="DV21" s="140"/>
      <c r="DW21" s="140"/>
      <c r="DX21" s="140"/>
      <c r="DY21" s="140"/>
      <c r="DZ21" s="147"/>
      <c r="EA21" s="20"/>
    </row>
    <row r="22" spans="1:131" ht="12.75">
      <c r="A22" s="74">
        <v>9</v>
      </c>
      <c r="B22" s="74"/>
      <c r="C22" s="62">
        <v>5069</v>
      </c>
      <c r="D22" s="62"/>
      <c r="E22" s="62"/>
      <c r="F22" s="62"/>
      <c r="G22" s="62"/>
      <c r="H22" s="62"/>
      <c r="I22" s="62"/>
      <c r="J22" s="62"/>
      <c r="K22" s="62"/>
      <c r="L22" s="62"/>
      <c r="M22" s="62"/>
      <c r="N22" s="62"/>
      <c r="O22" s="62"/>
      <c r="P22" s="62"/>
      <c r="Q22" s="62"/>
      <c r="R22" s="62"/>
      <c r="S22" s="62"/>
      <c r="T22" s="62"/>
      <c r="U22" s="62">
        <v>19.90</v>
      </c>
      <c r="V22" s="62"/>
      <c r="W22" s="62"/>
      <c r="X22" s="62"/>
      <c r="Y22" s="62">
        <v>18</v>
      </c>
      <c r="Z22" s="62"/>
      <c r="AA22" s="62"/>
      <c r="AB22" s="62"/>
      <c r="AC22" s="62">
        <v>85</v>
      </c>
      <c r="AD22" s="62"/>
      <c r="AE22" s="62"/>
      <c r="AF22" s="62"/>
      <c r="AG22" s="62"/>
      <c r="AH22" s="62"/>
      <c r="AI22" s="62"/>
      <c r="AJ22" s="62"/>
      <c r="AK22" s="62"/>
      <c r="AL22" s="62"/>
      <c r="AM22" s="62"/>
      <c r="AN22" s="62"/>
      <c r="AO22" s="62"/>
      <c r="AP22" s="62"/>
      <c r="AQ22" s="62"/>
      <c r="AR22" s="62"/>
      <c r="AS22" s="62"/>
      <c r="AT22" s="62"/>
      <c r="AU22" s="62">
        <v>0</v>
      </c>
      <c r="AV22" s="62"/>
      <c r="AW22" s="62"/>
      <c r="AX22" s="62"/>
      <c r="AY22" s="62">
        <v>0.82</v>
      </c>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0"/>
      <c r="DV22" s="140"/>
      <c r="DW22" s="140"/>
      <c r="DX22" s="140"/>
      <c r="DY22" s="140"/>
      <c r="DZ22" s="147"/>
      <c r="EA22" s="20"/>
    </row>
    <row r="23" spans="1:131" ht="12.75">
      <c r="A23" s="74">
        <v>10</v>
      </c>
      <c r="B23" s="74"/>
      <c r="C23" s="62">
        <v>5070</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0"/>
      <c r="DV23" s="140"/>
      <c r="DW23" s="140"/>
      <c r="DX23" s="140"/>
      <c r="DY23" s="140"/>
      <c r="DZ23" s="147"/>
      <c r="EA23" s="20"/>
    </row>
    <row r="24" spans="1:131" ht="12.75">
      <c r="A24" s="74">
        <v>11</v>
      </c>
      <c r="B24" s="74"/>
      <c r="C24" s="62">
        <v>5070</v>
      </c>
      <c r="D24" s="62"/>
      <c r="E24" s="62"/>
      <c r="F24" s="62"/>
      <c r="G24" s="62"/>
      <c r="H24" s="62"/>
      <c r="I24" s="62"/>
      <c r="J24" s="62"/>
      <c r="K24" s="62"/>
      <c r="L24" s="62"/>
      <c r="M24" s="62">
        <v>7.35</v>
      </c>
      <c r="N24" s="62"/>
      <c r="O24" s="62"/>
      <c r="P24" s="62"/>
      <c r="Q24" s="62"/>
      <c r="R24" s="62"/>
      <c r="S24" s="62"/>
      <c r="T24" s="62"/>
      <c r="U24" s="62">
        <v>4.50</v>
      </c>
      <c r="V24" s="62"/>
      <c r="W24" s="62">
        <v>9.50</v>
      </c>
      <c r="X24" s="62"/>
      <c r="Y24" s="62">
        <v>4.50</v>
      </c>
      <c r="Z24" s="62"/>
      <c r="AA24" s="62"/>
      <c r="AB24" s="62"/>
      <c r="AC24" s="62">
        <v>79</v>
      </c>
      <c r="AD24" s="62"/>
      <c r="AE24" s="62"/>
      <c r="AF24" s="62"/>
      <c r="AG24" s="62">
        <v>46.35</v>
      </c>
      <c r="AH24" s="62"/>
      <c r="AI24" s="62"/>
      <c r="AJ24" s="62"/>
      <c r="AK24" s="62">
        <v>39.74</v>
      </c>
      <c r="AL24" s="62"/>
      <c r="AM24" s="62">
        <v>44.31</v>
      </c>
      <c r="AN24" s="62"/>
      <c r="AO24" s="62">
        <v>0.823</v>
      </c>
      <c r="AP24" s="62"/>
      <c r="AQ24" s="62">
        <v>1.22</v>
      </c>
      <c r="AR24" s="62"/>
      <c r="AS24" s="62">
        <v>1.70</v>
      </c>
      <c r="AT24" s="62"/>
      <c r="AU24" s="62">
        <v>0</v>
      </c>
      <c r="AV24" s="62"/>
      <c r="AW24" s="62"/>
      <c r="AX24" s="62"/>
      <c r="AY24" s="62">
        <v>1.50</v>
      </c>
      <c r="AZ24" s="62"/>
      <c r="BA24" s="62"/>
      <c r="BB24" s="62"/>
      <c r="BC24" s="62"/>
      <c r="BD24" s="62"/>
      <c r="BE24" s="62"/>
      <c r="BF24" s="62"/>
      <c r="BG24" s="62"/>
      <c r="BH24" s="62"/>
      <c r="BI24" s="62"/>
      <c r="BJ24" s="62"/>
      <c r="BK24" s="62"/>
      <c r="BL24" s="62"/>
      <c r="BM24" s="62"/>
      <c r="BN24" s="62"/>
      <c r="BO24" s="62">
        <v>1.577</v>
      </c>
      <c r="BP24" s="62"/>
      <c r="BQ24" s="62"/>
      <c r="BR24" s="62"/>
      <c r="BS24" s="62">
        <v>120.73</v>
      </c>
      <c r="BT24" s="62"/>
      <c r="BU24" s="62">
        <v>92.859</v>
      </c>
      <c r="BV24" s="62"/>
      <c r="BW24" s="62">
        <v>0.348</v>
      </c>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0"/>
      <c r="DV24" s="140"/>
      <c r="DW24" s="140"/>
      <c r="DX24" s="140"/>
      <c r="DY24" s="140"/>
      <c r="DZ24" s="147"/>
      <c r="EA24" s="20"/>
    </row>
    <row r="25" spans="1:131" ht="12.75">
      <c r="A25" s="74">
        <v>12</v>
      </c>
      <c r="B25" s="74"/>
      <c r="C25" s="62">
        <v>5070</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0"/>
      <c r="DV25" s="140"/>
      <c r="DW25" s="140"/>
      <c r="DX25" s="140"/>
      <c r="DY25" s="140"/>
      <c r="DZ25" s="147"/>
      <c r="EA25" s="20"/>
    </row>
    <row r="26" spans="1:131" ht="12.75">
      <c r="A26" s="74">
        <v>13</v>
      </c>
      <c r="B26" s="74"/>
      <c r="C26" s="62">
        <v>5070</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0"/>
      <c r="DV26" s="140"/>
      <c r="DW26" s="140"/>
      <c r="DX26" s="140"/>
      <c r="DY26" s="140"/>
      <c r="DZ26" s="147"/>
      <c r="EA26" s="20"/>
    </row>
    <row r="27" spans="1:131" ht="12.75">
      <c r="A27" s="74">
        <v>14</v>
      </c>
      <c r="B27" s="74"/>
      <c r="C27" s="62">
        <v>5070</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0"/>
      <c r="DV27" s="140"/>
      <c r="DW27" s="140"/>
      <c r="DX27" s="140"/>
      <c r="DY27" s="140"/>
      <c r="DZ27" s="147"/>
      <c r="EA27" s="20"/>
    </row>
    <row r="28" spans="1:131" ht="12.75">
      <c r="A28" s="74">
        <v>15</v>
      </c>
      <c r="B28" s="74"/>
      <c r="C28" s="62">
        <v>5070</v>
      </c>
      <c r="D28" s="62"/>
      <c r="E28" s="62"/>
      <c r="F28" s="62"/>
      <c r="G28" s="62"/>
      <c r="H28" s="62"/>
      <c r="I28" s="62"/>
      <c r="J28" s="62"/>
      <c r="K28" s="62"/>
      <c r="L28" s="62"/>
      <c r="M28" s="62">
        <v>7.23</v>
      </c>
      <c r="N28" s="62"/>
      <c r="O28" s="62"/>
      <c r="P28" s="62"/>
      <c r="Q28" s="62"/>
      <c r="R28" s="62"/>
      <c r="S28" s="62"/>
      <c r="T28" s="62"/>
      <c r="U28" s="62">
        <v>13</v>
      </c>
      <c r="V28" s="62"/>
      <c r="W28" s="62">
        <v>30</v>
      </c>
      <c r="X28" s="62"/>
      <c r="Y28" s="62">
        <v>12</v>
      </c>
      <c r="Z28" s="62"/>
      <c r="AA28" s="62"/>
      <c r="AB28" s="62"/>
      <c r="AC28" s="62">
        <v>104</v>
      </c>
      <c r="AD28" s="62"/>
      <c r="AE28" s="62"/>
      <c r="AF28" s="62"/>
      <c r="AG28" s="62"/>
      <c r="AH28" s="62"/>
      <c r="AI28" s="62"/>
      <c r="AJ28" s="62"/>
      <c r="AK28" s="62">
        <v>30.90</v>
      </c>
      <c r="AL28" s="62"/>
      <c r="AM28" s="62"/>
      <c r="AN28" s="62"/>
      <c r="AO28" s="62">
        <v>0.02</v>
      </c>
      <c r="AP28" s="62"/>
      <c r="AQ28" s="62">
        <v>1</v>
      </c>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v>1.226</v>
      </c>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0"/>
      <c r="DV28" s="140"/>
      <c r="DW28" s="140"/>
      <c r="DX28" s="140"/>
      <c r="DY28" s="140"/>
      <c r="DZ28" s="147"/>
      <c r="EA28" s="20"/>
    </row>
    <row r="29" spans="1:131" ht="12.75">
      <c r="A29" s="74">
        <v>16</v>
      </c>
      <c r="B29" s="74"/>
      <c r="C29" s="62">
        <v>5070</v>
      </c>
      <c r="D29" s="62"/>
      <c r="E29" s="62"/>
      <c r="F29" s="62"/>
      <c r="G29" s="62"/>
      <c r="H29" s="62"/>
      <c r="I29" s="62"/>
      <c r="J29" s="62"/>
      <c r="K29" s="62"/>
      <c r="L29" s="62"/>
      <c r="M29" s="62"/>
      <c r="N29" s="62"/>
      <c r="O29" s="62"/>
      <c r="P29" s="62"/>
      <c r="Q29" s="62"/>
      <c r="R29" s="62"/>
      <c r="S29" s="62"/>
      <c r="T29" s="62"/>
      <c r="U29" s="62"/>
      <c r="V29" s="62"/>
      <c r="W29" s="62"/>
      <c r="X29" s="62"/>
      <c r="Y29" s="62">
        <v>12</v>
      </c>
      <c r="Z29" s="62"/>
      <c r="AA29" s="62"/>
      <c r="AB29" s="62"/>
      <c r="AC29" s="62">
        <v>83</v>
      </c>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0"/>
      <c r="DV29" s="140"/>
      <c r="DW29" s="140"/>
      <c r="DX29" s="140"/>
      <c r="DY29" s="140"/>
      <c r="DZ29" s="147"/>
      <c r="EA29" s="20"/>
    </row>
    <row r="30" spans="1:131" ht="12.75">
      <c r="A30" s="74">
        <v>17</v>
      </c>
      <c r="B30" s="74"/>
      <c r="C30" s="62">
        <v>5070</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0"/>
      <c r="DV30" s="140"/>
      <c r="DW30" s="140"/>
      <c r="DX30" s="140"/>
      <c r="DY30" s="140"/>
      <c r="DZ30" s="147"/>
      <c r="EA30" s="20"/>
    </row>
    <row r="31" spans="1:131" ht="12.75">
      <c r="A31" s="74">
        <v>18</v>
      </c>
      <c r="B31" s="74"/>
      <c r="C31" s="62">
        <v>5070</v>
      </c>
      <c r="D31" s="62"/>
      <c r="E31" s="62"/>
      <c r="F31" s="62"/>
      <c r="G31" s="62"/>
      <c r="H31" s="62"/>
      <c r="I31" s="62"/>
      <c r="J31" s="62"/>
      <c r="K31" s="62"/>
      <c r="L31" s="62"/>
      <c r="M31" s="62">
        <v>7.78</v>
      </c>
      <c r="N31" s="62"/>
      <c r="O31" s="62"/>
      <c r="P31" s="62"/>
      <c r="Q31" s="62"/>
      <c r="R31" s="62"/>
      <c r="S31" s="62"/>
      <c r="T31" s="62"/>
      <c r="U31" s="62">
        <v>12.20</v>
      </c>
      <c r="V31" s="62"/>
      <c r="W31" s="62">
        <v>27</v>
      </c>
      <c r="X31" s="62"/>
      <c r="Y31" s="62">
        <v>14</v>
      </c>
      <c r="Z31" s="62"/>
      <c r="AA31" s="62"/>
      <c r="AB31" s="62"/>
      <c r="AC31" s="62">
        <v>84</v>
      </c>
      <c r="AD31" s="62"/>
      <c r="AE31" s="62"/>
      <c r="AF31" s="62"/>
      <c r="AG31" s="62"/>
      <c r="AH31" s="62"/>
      <c r="AI31" s="62"/>
      <c r="AJ31" s="62"/>
      <c r="AK31" s="62">
        <v>22.49</v>
      </c>
      <c r="AL31" s="62"/>
      <c r="AM31" s="62"/>
      <c r="AN31" s="62"/>
      <c r="AO31" s="62"/>
      <c r="AP31" s="62"/>
      <c r="AQ31" s="62"/>
      <c r="AR31" s="62"/>
      <c r="AS31" s="62">
        <v>1.34</v>
      </c>
      <c r="AT31" s="62"/>
      <c r="AU31" s="62">
        <v>0</v>
      </c>
      <c r="AV31" s="62"/>
      <c r="AW31" s="62"/>
      <c r="AX31" s="62"/>
      <c r="AY31" s="62">
        <v>0.82</v>
      </c>
      <c r="AZ31" s="62"/>
      <c r="BA31" s="62" t="s">
        <v>290</v>
      </c>
      <c r="BB31" s="62"/>
      <c r="BC31" s="62" t="s">
        <v>289</v>
      </c>
      <c r="BD31" s="62"/>
      <c r="BE31" s="62"/>
      <c r="BF31" s="62"/>
      <c r="BG31" s="62"/>
      <c r="BH31" s="62"/>
      <c r="BI31" s="62"/>
      <c r="BJ31" s="62"/>
      <c r="BK31" s="62"/>
      <c r="BL31" s="62"/>
      <c r="BM31" s="62"/>
      <c r="BN31" s="62"/>
      <c r="BO31" s="62">
        <v>1.648</v>
      </c>
      <c r="BP31" s="62"/>
      <c r="BQ31" s="62"/>
      <c r="BR31" s="62"/>
      <c r="BS31" s="62">
        <v>124.12</v>
      </c>
      <c r="BT31" s="62"/>
      <c r="BU31" s="62">
        <v>83.31</v>
      </c>
      <c r="BV31" s="62"/>
      <c r="BW31" s="62">
        <v>0.242</v>
      </c>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0"/>
      <c r="DV31" s="140"/>
      <c r="DW31" s="140"/>
      <c r="DX31" s="140"/>
      <c r="DY31" s="140"/>
      <c r="DZ31" s="147"/>
      <c r="EA31" s="20"/>
    </row>
    <row r="32" spans="1:131" ht="12.75">
      <c r="A32" s="74">
        <v>19</v>
      </c>
      <c r="B32" s="74"/>
      <c r="C32" s="62">
        <v>5070</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0"/>
      <c r="DV32" s="140"/>
      <c r="DW32" s="140"/>
      <c r="DX32" s="140"/>
      <c r="DY32" s="140"/>
      <c r="DZ32" s="147"/>
      <c r="EA32" s="20"/>
    </row>
    <row r="33" spans="1:131" ht="12.75">
      <c r="A33" s="74">
        <v>20</v>
      </c>
      <c r="B33" s="74"/>
      <c r="C33" s="62">
        <v>5070</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0"/>
      <c r="DV33" s="140"/>
      <c r="DW33" s="140"/>
      <c r="DX33" s="140"/>
      <c r="DY33" s="140"/>
      <c r="DZ33" s="147"/>
      <c r="EA33" s="20"/>
    </row>
    <row r="34" spans="1:131" ht="12.75">
      <c r="A34" s="74">
        <v>21</v>
      </c>
      <c r="B34" s="74"/>
      <c r="C34" s="62">
        <v>4810</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0"/>
      <c r="DV34" s="140"/>
      <c r="DW34" s="140"/>
      <c r="DX34" s="140"/>
      <c r="DY34" s="140"/>
      <c r="DZ34" s="147"/>
      <c r="EA34" s="20"/>
    </row>
    <row r="35" spans="1:131" ht="12.75">
      <c r="A35" s="74">
        <v>22</v>
      </c>
      <c r="B35" s="74"/>
      <c r="C35" s="62">
        <v>5507</v>
      </c>
      <c r="D35" s="62"/>
      <c r="E35" s="62"/>
      <c r="F35" s="62"/>
      <c r="G35" s="62"/>
      <c r="H35" s="62"/>
      <c r="I35" s="62"/>
      <c r="J35" s="62"/>
      <c r="K35" s="62"/>
      <c r="L35" s="62"/>
      <c r="M35" s="62">
        <v>7.29</v>
      </c>
      <c r="N35" s="62"/>
      <c r="O35" s="62"/>
      <c r="P35" s="62"/>
      <c r="Q35" s="62"/>
      <c r="R35" s="62"/>
      <c r="S35" s="62"/>
      <c r="T35" s="62"/>
      <c r="U35" s="62">
        <v>18.80</v>
      </c>
      <c r="V35" s="62"/>
      <c r="W35" s="62">
        <v>45</v>
      </c>
      <c r="X35" s="62"/>
      <c r="Y35" s="62">
        <v>13</v>
      </c>
      <c r="Z35" s="62"/>
      <c r="AA35" s="62"/>
      <c r="AB35" s="62"/>
      <c r="AC35" s="62">
        <v>117</v>
      </c>
      <c r="AD35" s="62"/>
      <c r="AE35" s="62"/>
      <c r="AF35" s="62"/>
      <c r="AG35" s="62"/>
      <c r="AH35" s="62"/>
      <c r="AI35" s="62"/>
      <c r="AJ35" s="62"/>
      <c r="AK35" s="62">
        <v>43</v>
      </c>
      <c r="AL35" s="62"/>
      <c r="AM35" s="62"/>
      <c r="AN35" s="62"/>
      <c r="AO35" s="62">
        <v>0.06</v>
      </c>
      <c r="AP35" s="62"/>
      <c r="AQ35" s="62">
        <v>1</v>
      </c>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v>1.416</v>
      </c>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0"/>
      <c r="DV35" s="140"/>
      <c r="DW35" s="140"/>
      <c r="DX35" s="140"/>
      <c r="DY35" s="140"/>
      <c r="DZ35" s="147"/>
      <c r="EA35" s="20"/>
    </row>
    <row r="36" spans="1:131" ht="12.75">
      <c r="A36" s="74">
        <v>23</v>
      </c>
      <c r="B36" s="74"/>
      <c r="C36" s="62">
        <v>0</v>
      </c>
      <c r="D36" s="62"/>
      <c r="E36" s="62"/>
      <c r="F36" s="62"/>
      <c r="G36" s="62"/>
      <c r="H36" s="62"/>
      <c r="I36" s="62"/>
      <c r="J36" s="62"/>
      <c r="K36" s="62"/>
      <c r="L36" s="62"/>
      <c r="M36" s="62">
        <v>7.78</v>
      </c>
      <c r="N36" s="62"/>
      <c r="O36" s="62"/>
      <c r="P36" s="62"/>
      <c r="Q36" s="62"/>
      <c r="R36" s="62"/>
      <c r="S36" s="62"/>
      <c r="T36" s="62"/>
      <c r="U36" s="62">
        <v>14.80</v>
      </c>
      <c r="V36" s="62"/>
      <c r="W36" s="62">
        <v>193</v>
      </c>
      <c r="X36" s="62"/>
      <c r="Y36" s="62">
        <v>194</v>
      </c>
      <c r="Z36" s="62"/>
      <c r="AA36" s="62"/>
      <c r="AB36" s="62"/>
      <c r="AC36" s="62">
        <v>333</v>
      </c>
      <c r="AD36" s="62"/>
      <c r="AE36" s="62"/>
      <c r="AF36" s="62"/>
      <c r="AG36" s="62">
        <v>61.33</v>
      </c>
      <c r="AH36" s="62"/>
      <c r="AI36" s="62"/>
      <c r="AJ36" s="62"/>
      <c r="AK36" s="62">
        <v>17.54</v>
      </c>
      <c r="AL36" s="62"/>
      <c r="AM36" s="62">
        <v>42.77</v>
      </c>
      <c r="AN36" s="62"/>
      <c r="AO36" s="62">
        <v>14.33</v>
      </c>
      <c r="AP36" s="62"/>
      <c r="AQ36" s="62">
        <v>4.23</v>
      </c>
      <c r="AR36" s="62"/>
      <c r="AS36" s="62">
        <v>5.79</v>
      </c>
      <c r="AT36" s="62"/>
      <c r="AU36" s="62">
        <v>46000</v>
      </c>
      <c r="AV36" s="62"/>
      <c r="AW36" s="62"/>
      <c r="AX36" s="62"/>
      <c r="AY36" s="62">
        <v>0.84</v>
      </c>
      <c r="AZ36" s="62"/>
      <c r="BA36" s="62" t="s">
        <v>290</v>
      </c>
      <c r="BB36" s="62"/>
      <c r="BC36" s="62" t="s">
        <v>289</v>
      </c>
      <c r="BD36" s="62"/>
      <c r="BE36" s="62">
        <v>0.23</v>
      </c>
      <c r="BF36" s="62"/>
      <c r="BG36" s="62"/>
      <c r="BH36" s="62"/>
      <c r="BI36" s="62" t="s">
        <v>293</v>
      </c>
      <c r="BJ36" s="62"/>
      <c r="BK36" s="62"/>
      <c r="BL36" s="62"/>
      <c r="BM36" s="62"/>
      <c r="BN36" s="62"/>
      <c r="BO36" s="62">
        <v>0.79345</v>
      </c>
      <c r="BP36" s="62"/>
      <c r="BQ36" s="62">
        <v>2.52</v>
      </c>
      <c r="BR36" s="62"/>
      <c r="BS36" s="62">
        <v>113.60</v>
      </c>
      <c r="BT36" s="62"/>
      <c r="BU36" s="62">
        <v>96.396</v>
      </c>
      <c r="BV36" s="62"/>
      <c r="BW36" s="62">
        <v>0.311</v>
      </c>
      <c r="BX36" s="62"/>
      <c r="BY36" s="62">
        <v>0</v>
      </c>
      <c r="BZ36" s="62"/>
      <c r="CA36" s="62">
        <v>0</v>
      </c>
      <c r="CB36" s="62"/>
      <c r="CC36" s="62">
        <v>0.051</v>
      </c>
      <c r="CD36" s="62"/>
      <c r="CE36" s="62">
        <v>0.021</v>
      </c>
      <c r="CF36" s="62"/>
      <c r="CG36" s="62">
        <v>0.071</v>
      </c>
      <c r="CH36" s="62"/>
      <c r="CI36" s="62">
        <v>1.934</v>
      </c>
      <c r="CJ36" s="62"/>
      <c r="CK36" s="62"/>
      <c r="CL36" s="62"/>
      <c r="CM36" s="62">
        <v>0.131</v>
      </c>
      <c r="CN36" s="62"/>
      <c r="CO36" s="62">
        <v>0</v>
      </c>
      <c r="CP36" s="62"/>
      <c r="CQ36" s="62">
        <v>6.553</v>
      </c>
      <c r="CR36" s="62"/>
      <c r="CS36" s="62">
        <v>0.139</v>
      </c>
      <c r="CT36" s="62"/>
      <c r="CU36" s="62">
        <v>4.26</v>
      </c>
      <c r="CV36" s="62"/>
      <c r="CW36" s="62">
        <v>0</v>
      </c>
      <c r="CX36" s="62"/>
      <c r="CY36" s="62">
        <v>0</v>
      </c>
      <c r="CZ36" s="62"/>
      <c r="DA36" s="62">
        <v>0</v>
      </c>
      <c r="DB36" s="62"/>
      <c r="DC36" s="62">
        <v>0</v>
      </c>
      <c r="DD36" s="62"/>
      <c r="DE36" s="62">
        <v>0</v>
      </c>
      <c r="DF36" s="62"/>
      <c r="DG36" s="62">
        <v>0</v>
      </c>
      <c r="DH36" s="62"/>
      <c r="DI36" s="62">
        <v>0.233</v>
      </c>
      <c r="DJ36" s="62"/>
      <c r="DK36" s="62">
        <v>0.048</v>
      </c>
      <c r="DL36" s="62"/>
      <c r="DM36" s="62">
        <v>86.013</v>
      </c>
      <c r="DN36" s="62"/>
      <c r="DO36" s="62">
        <v>14.773</v>
      </c>
      <c r="DP36" s="62"/>
      <c r="DQ36" s="62">
        <v>93.12</v>
      </c>
      <c r="DR36" s="62"/>
      <c r="DS36" s="62">
        <v>0.053</v>
      </c>
      <c r="DT36" s="75"/>
      <c r="DU36" s="140"/>
      <c r="DV36" s="140"/>
      <c r="DW36" s="140"/>
      <c r="DX36" s="140"/>
      <c r="DY36" s="140"/>
      <c r="DZ36" s="147"/>
      <c r="EA36" s="20"/>
    </row>
    <row r="37" spans="1:131" ht="12.75">
      <c r="A37" s="74">
        <v>24</v>
      </c>
      <c r="B37" s="74"/>
      <c r="C37" s="62">
        <v>7848</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0"/>
      <c r="DV37" s="140"/>
      <c r="DW37" s="140"/>
      <c r="DX37" s="140"/>
      <c r="DY37" s="140"/>
      <c r="DZ37" s="147"/>
      <c r="EA37" s="20"/>
    </row>
    <row r="38" spans="1:131" ht="12.75">
      <c r="A38" s="74">
        <v>25</v>
      </c>
      <c r="B38" s="74"/>
      <c r="C38" s="62">
        <v>0</v>
      </c>
      <c r="D38" s="62"/>
      <c r="E38" s="62"/>
      <c r="F38" s="62"/>
      <c r="G38" s="62"/>
      <c r="H38" s="62"/>
      <c r="I38" s="62"/>
      <c r="J38" s="62"/>
      <c r="K38" s="62"/>
      <c r="L38" s="62"/>
      <c r="M38" s="62">
        <v>8.12</v>
      </c>
      <c r="N38" s="62"/>
      <c r="O38" s="62"/>
      <c r="P38" s="62"/>
      <c r="Q38" s="62"/>
      <c r="R38" s="62"/>
      <c r="S38" s="62"/>
      <c r="T38" s="62"/>
      <c r="U38" s="62">
        <v>15.50</v>
      </c>
      <c r="V38" s="62"/>
      <c r="W38" s="62">
        <v>123</v>
      </c>
      <c r="X38" s="62"/>
      <c r="Y38" s="62">
        <v>65</v>
      </c>
      <c r="Z38" s="62"/>
      <c r="AA38" s="62"/>
      <c r="AB38" s="62"/>
      <c r="AC38" s="62">
        <v>193</v>
      </c>
      <c r="AD38" s="62"/>
      <c r="AE38" s="62"/>
      <c r="AF38" s="62"/>
      <c r="AG38" s="62">
        <v>48.40</v>
      </c>
      <c r="AH38" s="62"/>
      <c r="AI38" s="62"/>
      <c r="AJ38" s="62"/>
      <c r="AK38" s="62">
        <v>13.42</v>
      </c>
      <c r="AL38" s="62"/>
      <c r="AM38" s="62">
        <v>29.11</v>
      </c>
      <c r="AN38" s="62"/>
      <c r="AO38" s="62">
        <v>15.27</v>
      </c>
      <c r="AP38" s="62"/>
      <c r="AQ38" s="62">
        <v>4.02</v>
      </c>
      <c r="AR38" s="62"/>
      <c r="AS38" s="62">
        <v>3.72</v>
      </c>
      <c r="AT38" s="62"/>
      <c r="AU38" s="62">
        <v>15000</v>
      </c>
      <c r="AV38" s="62"/>
      <c r="AW38" s="62"/>
      <c r="AX38" s="62"/>
      <c r="AY38" s="62">
        <v>0.91</v>
      </c>
      <c r="AZ38" s="62"/>
      <c r="BA38" s="62"/>
      <c r="BB38" s="62"/>
      <c r="BC38" s="62"/>
      <c r="BD38" s="62"/>
      <c r="BE38" s="62" t="s">
        <v>292</v>
      </c>
      <c r="BF38" s="62"/>
      <c r="BG38" s="62"/>
      <c r="BH38" s="62"/>
      <c r="BI38" s="62"/>
      <c r="BJ38" s="62"/>
      <c r="BK38" s="62"/>
      <c r="BL38" s="62"/>
      <c r="BM38" s="62"/>
      <c r="BN38" s="62"/>
      <c r="BO38" s="62"/>
      <c r="BP38" s="62"/>
      <c r="BQ38" s="62"/>
      <c r="BR38" s="62"/>
      <c r="BS38" s="62">
        <v>113.18</v>
      </c>
      <c r="BT38" s="62"/>
      <c r="BU38" s="62">
        <v>89.376</v>
      </c>
      <c r="BV38" s="62"/>
      <c r="BW38" s="62">
        <v>0.20</v>
      </c>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0"/>
      <c r="DV38" s="140"/>
      <c r="DW38" s="140"/>
      <c r="DX38" s="140"/>
      <c r="DY38" s="140"/>
      <c r="DZ38" s="147"/>
      <c r="EA38" s="20"/>
    </row>
    <row r="39" spans="1:131" ht="12.75">
      <c r="A39" s="74">
        <v>26</v>
      </c>
      <c r="B39" s="74"/>
      <c r="C39" s="62">
        <v>7604</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0"/>
      <c r="DV39" s="140"/>
      <c r="DW39" s="140"/>
      <c r="DX39" s="140"/>
      <c r="DY39" s="140"/>
      <c r="DZ39" s="147"/>
      <c r="EA39" s="20"/>
    </row>
    <row r="40" spans="1:131" ht="12.75">
      <c r="A40" s="74">
        <v>27</v>
      </c>
      <c r="B40" s="74"/>
      <c r="C40" s="62">
        <v>7604</v>
      </c>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0"/>
      <c r="DV40" s="140"/>
      <c r="DW40" s="140"/>
      <c r="DX40" s="140"/>
      <c r="DY40" s="140"/>
      <c r="DZ40" s="147"/>
      <c r="EA40" s="20"/>
    </row>
    <row r="41" spans="1:131" ht="12.75">
      <c r="A41" s="74">
        <v>28</v>
      </c>
      <c r="B41" s="74"/>
      <c r="C41" s="62">
        <v>7449</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0"/>
      <c r="DV41" s="140"/>
      <c r="DW41" s="140"/>
      <c r="DX41" s="140"/>
      <c r="DY41" s="140"/>
      <c r="DZ41" s="147"/>
      <c r="EA41" s="20"/>
    </row>
    <row r="42" spans="1:131" ht="12.75">
      <c r="A42" s="74">
        <v>29</v>
      </c>
      <c r="B42" s="74"/>
      <c r="C42" s="62">
        <v>11493</v>
      </c>
      <c r="D42" s="62"/>
      <c r="E42" s="62"/>
      <c r="F42" s="62"/>
      <c r="G42" s="62"/>
      <c r="H42" s="62"/>
      <c r="I42" s="62"/>
      <c r="J42" s="62"/>
      <c r="K42" s="62"/>
      <c r="L42" s="62"/>
      <c r="M42" s="62">
        <v>7.26</v>
      </c>
      <c r="N42" s="62"/>
      <c r="O42" s="62"/>
      <c r="P42" s="62"/>
      <c r="Q42" s="62"/>
      <c r="R42" s="62"/>
      <c r="S42" s="62"/>
      <c r="T42" s="62"/>
      <c r="U42" s="62">
        <v>6.16</v>
      </c>
      <c r="V42" s="62"/>
      <c r="W42" s="62">
        <v>8</v>
      </c>
      <c r="X42" s="62"/>
      <c r="Y42" s="62">
        <v>4</v>
      </c>
      <c r="Z42" s="62"/>
      <c r="AA42" s="62"/>
      <c r="AB42" s="62"/>
      <c r="AC42" s="62">
        <v>50.80</v>
      </c>
      <c r="AD42" s="62"/>
      <c r="AE42" s="62"/>
      <c r="AF42" s="62"/>
      <c r="AG42" s="62"/>
      <c r="AH42" s="62"/>
      <c r="AI42" s="62"/>
      <c r="AJ42" s="62"/>
      <c r="AK42" s="62">
        <v>32</v>
      </c>
      <c r="AL42" s="62"/>
      <c r="AM42" s="62"/>
      <c r="AN42" s="62"/>
      <c r="AO42" s="62">
        <v>0.80</v>
      </c>
      <c r="AP42" s="62"/>
      <c r="AQ42" s="62">
        <v>1</v>
      </c>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v>0.989</v>
      </c>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0"/>
      <c r="DV42" s="140"/>
      <c r="DW42" s="140"/>
      <c r="DX42" s="140"/>
      <c r="DY42" s="140"/>
      <c r="DZ42" s="147"/>
      <c r="EA42" s="20"/>
    </row>
    <row r="43" spans="1:131" ht="12.75">
      <c r="A43" s="74">
        <v>30</v>
      </c>
      <c r="B43" s="74"/>
      <c r="C43" s="62">
        <v>0</v>
      </c>
      <c r="D43" s="62"/>
      <c r="E43" s="62"/>
      <c r="F43" s="62"/>
      <c r="G43" s="62"/>
      <c r="H43" s="62"/>
      <c r="I43" s="62"/>
      <c r="J43" s="62"/>
      <c r="K43" s="62"/>
      <c r="L43" s="62"/>
      <c r="M43" s="62">
        <v>8.25</v>
      </c>
      <c r="N43" s="62"/>
      <c r="O43" s="62"/>
      <c r="P43" s="62"/>
      <c r="Q43" s="62"/>
      <c r="R43" s="62"/>
      <c r="S43" s="62"/>
      <c r="T43" s="62"/>
      <c r="U43" s="62">
        <v>17.50</v>
      </c>
      <c r="V43" s="62"/>
      <c r="W43" s="62">
        <v>184</v>
      </c>
      <c r="X43" s="62"/>
      <c r="Y43" s="62">
        <v>70</v>
      </c>
      <c r="Z43" s="62"/>
      <c r="AA43" s="62"/>
      <c r="AB43" s="62"/>
      <c r="AC43" s="62">
        <v>369</v>
      </c>
      <c r="AD43" s="62"/>
      <c r="AE43" s="62"/>
      <c r="AF43" s="62"/>
      <c r="AG43" s="62"/>
      <c r="AH43" s="62"/>
      <c r="AI43" s="62"/>
      <c r="AJ43" s="62"/>
      <c r="AK43" s="62">
        <v>17.47</v>
      </c>
      <c r="AL43" s="62"/>
      <c r="AM43" s="62"/>
      <c r="AN43" s="62"/>
      <c r="AO43" s="62"/>
      <c r="AP43" s="62"/>
      <c r="AQ43" s="62"/>
      <c r="AR43" s="62"/>
      <c r="AS43" s="62">
        <v>4.32</v>
      </c>
      <c r="AT43" s="62"/>
      <c r="AU43" s="62">
        <v>0</v>
      </c>
      <c r="AV43" s="62"/>
      <c r="AW43" s="62"/>
      <c r="AX43" s="62"/>
      <c r="AY43" s="62">
        <v>0.85</v>
      </c>
      <c r="AZ43" s="62"/>
      <c r="BA43" s="62"/>
      <c r="BB43" s="62"/>
      <c r="BC43" s="62"/>
      <c r="BD43" s="62"/>
      <c r="BE43" s="62"/>
      <c r="BF43" s="62"/>
      <c r="BG43" s="62"/>
      <c r="BH43" s="62"/>
      <c r="BI43" s="62"/>
      <c r="BJ43" s="62"/>
      <c r="BK43" s="62"/>
      <c r="BL43" s="62"/>
      <c r="BM43" s="62"/>
      <c r="BN43" s="62"/>
      <c r="BO43" s="62"/>
      <c r="BP43" s="62"/>
      <c r="BQ43" s="62"/>
      <c r="BR43" s="62"/>
      <c r="BS43" s="62">
        <v>104.40</v>
      </c>
      <c r="BT43" s="62"/>
      <c r="BU43" s="62">
        <v>74.998</v>
      </c>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0"/>
      <c r="DV43" s="140"/>
      <c r="DW43" s="140"/>
      <c r="DX43" s="140"/>
      <c r="DY43" s="140"/>
      <c r="DZ43" s="147"/>
      <c r="EA43" s="20"/>
    </row>
    <row r="44" spans="1:131" ht="12.75">
      <c r="A44" s="74">
        <v>31</v>
      </c>
      <c r="B44" s="74"/>
      <c r="C44" s="62">
        <v>5000</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0"/>
      <c r="DV44" s="140"/>
      <c r="DW44" s="140"/>
      <c r="DX44" s="140"/>
      <c r="DY44" s="140"/>
      <c r="DZ44" s="147"/>
      <c r="EA44" s="20"/>
    </row>
    <row r="45" spans="1:131" ht="12.75">
      <c r="A45" s="67" t="s">
        <v>14</v>
      </c>
      <c r="B45" s="76"/>
      <c r="C45" s="77">
        <f>COUNT(C14:C44)</f>
        <v>31</v>
      </c>
      <c r="D45" s="76"/>
      <c r="E45" s="68">
        <f>COUNT(E14:E44)</f>
        <v>0</v>
      </c>
      <c r="F45" s="76"/>
      <c r="G45" s="68">
        <f>COUNT(G14:G44)</f>
        <v>0</v>
      </c>
      <c r="H45" s="76"/>
      <c r="I45" s="68">
        <f>COUNT(I14:I44)</f>
        <v>0</v>
      </c>
      <c r="J45" s="76"/>
      <c r="K45" s="68">
        <f>COUNT(K14:K44)</f>
        <v>0</v>
      </c>
      <c r="L45" s="76"/>
      <c r="M45" s="68">
        <f>COUNT(M14:M44)</f>
        <v>10</v>
      </c>
      <c r="N45" s="76"/>
      <c r="O45" s="68">
        <f>COUNT(O14:O44)</f>
        <v>0</v>
      </c>
      <c r="P45" s="76"/>
      <c r="Q45" s="68">
        <f>COUNT(Q14:Q44)</f>
        <v>0</v>
      </c>
      <c r="R45" s="76"/>
      <c r="S45" s="68">
        <f>COUNT(S14:S44)</f>
        <v>0</v>
      </c>
      <c r="T45" s="76"/>
      <c r="U45" s="68">
        <f>COUNT(U14:U44)</f>
        <v>12</v>
      </c>
      <c r="V45" s="76"/>
      <c r="W45" s="68">
        <f>COUNT(W14:W44)</f>
        <v>10</v>
      </c>
      <c r="X45" s="76"/>
      <c r="Y45" s="68">
        <f>COUNT(Y14:Y44)</f>
        <v>13</v>
      </c>
      <c r="Z45" s="76"/>
      <c r="AA45" s="76">
        <f>COUNT(AA14:AA44)</f>
        <v>0</v>
      </c>
      <c r="AB45" s="76"/>
      <c r="AC45" s="68">
        <f>COUNT(AC14:AC44)</f>
        <v>13</v>
      </c>
      <c r="AD45" s="76"/>
      <c r="AE45" s="68">
        <f>COUNT(AE14:AE44)</f>
        <v>0</v>
      </c>
      <c r="AF45" s="76"/>
      <c r="AG45" s="76">
        <f>COUNT(AG14:AG44)</f>
        <v>4</v>
      </c>
      <c r="AH45" s="76"/>
      <c r="AI45" s="78">
        <f>COUNT(AI14:AI44)</f>
        <v>0</v>
      </c>
      <c r="AJ45" s="78"/>
      <c r="AK45" s="68">
        <f>COUNT(AK14:AK44)</f>
        <v>10</v>
      </c>
      <c r="AL45" s="76"/>
      <c r="AM45" s="68">
        <f>COUNT(AM14:AM44)</f>
        <v>4</v>
      </c>
      <c r="AN45" s="76"/>
      <c r="AO45" s="68">
        <f>COUNT(AO14:AO44)</f>
        <v>8</v>
      </c>
      <c r="AP45" s="76"/>
      <c r="AQ45" s="76">
        <f>COUNT(AQ14:AQ44)</f>
        <v>8</v>
      </c>
      <c r="AR45" s="76"/>
      <c r="AS45" s="68">
        <f>COUNT(AS14:AS44)</f>
        <v>6</v>
      </c>
      <c r="AT45" s="76"/>
      <c r="AU45" s="68">
        <f>COUNT(AU14:AU44)</f>
        <v>8</v>
      </c>
      <c r="AV45" s="76"/>
      <c r="AW45" s="68">
        <f>COUNT(AW14:AW44)</f>
        <v>0</v>
      </c>
      <c r="AX45" s="76"/>
      <c r="AY45" s="68">
        <f>COUNT(AY14:AY44)</f>
        <v>8</v>
      </c>
      <c r="AZ45" s="76"/>
      <c r="BA45" s="68">
        <f>COUNT(BA14:BA44)</f>
        <v>0</v>
      </c>
      <c r="BB45" s="76"/>
      <c r="BC45" s="68">
        <f>COUNT(BC14:BC44)</f>
        <v>0</v>
      </c>
      <c r="BD45" s="76"/>
      <c r="BE45" s="68">
        <f>COUNT(BE14:BE44)</f>
        <v>1</v>
      </c>
      <c r="BF45" s="76"/>
      <c r="BG45" s="68">
        <f>COUNT(BG14:BG44)</f>
        <v>0</v>
      </c>
      <c r="BH45" s="76"/>
      <c r="BI45" s="68">
        <f>COUNT(BI14:BI44)</f>
        <v>0</v>
      </c>
      <c r="BJ45" s="76"/>
      <c r="BK45" s="68">
        <f>COUNT(BK14:BK44)</f>
        <v>0</v>
      </c>
      <c r="BL45" s="76"/>
      <c r="BM45" s="68">
        <f>COUNT(BM14:BM44)</f>
        <v>0</v>
      </c>
      <c r="BN45" s="76"/>
      <c r="BO45" s="68">
        <f>COUNT(BO14:BO44)</f>
        <v>8</v>
      </c>
      <c r="BP45" s="76"/>
      <c r="BQ45" s="68">
        <f>COUNT(BQ14:BQ44)</f>
        <v>1</v>
      </c>
      <c r="BR45" s="76"/>
      <c r="BS45" s="68">
        <f>COUNT(BS14:BS44)</f>
        <v>6</v>
      </c>
      <c r="BT45" s="76"/>
      <c r="BU45" s="68">
        <f>COUNT(BU14:BU44)</f>
        <v>6</v>
      </c>
      <c r="BV45" s="76"/>
      <c r="BW45" s="68">
        <f>COUNT(BW14:BW44)</f>
        <v>5</v>
      </c>
      <c r="BX45" s="76"/>
      <c r="BY45" s="68">
        <f>COUNT(BY14:BY44)</f>
        <v>1</v>
      </c>
      <c r="BZ45" s="76"/>
      <c r="CA45" s="68">
        <f>COUNT(CA14:CA44)</f>
        <v>1</v>
      </c>
      <c r="CB45" s="76"/>
      <c r="CC45" s="68">
        <f>COUNT(CC14:CC44)</f>
        <v>1</v>
      </c>
      <c r="CD45" s="76"/>
      <c r="CE45" s="68">
        <f>COUNT(CE14:CE44)</f>
        <v>1</v>
      </c>
      <c r="CF45" s="76"/>
      <c r="CG45" s="68">
        <f>COUNT(CG14:CG44)</f>
        <v>1</v>
      </c>
      <c r="CH45" s="76"/>
      <c r="CI45" s="68">
        <f>COUNT(CI14:CI44)</f>
        <v>1</v>
      </c>
      <c r="CJ45" s="76"/>
      <c r="CK45" s="68">
        <f>COUNT(CK14:CK44)</f>
        <v>0</v>
      </c>
      <c r="CL45" s="76"/>
      <c r="CM45" s="68">
        <f>COUNT(CM14:CM44)</f>
        <v>1</v>
      </c>
      <c r="CN45" s="76"/>
      <c r="CO45" s="68">
        <f>COUNT(CO14:CO44)</f>
        <v>1</v>
      </c>
      <c r="CP45" s="76"/>
      <c r="CQ45" s="68">
        <f>COUNT(CQ14:CQ44)</f>
        <v>1</v>
      </c>
      <c r="CR45" s="76"/>
      <c r="CS45" s="68">
        <f>COUNT(CS14:CS44)</f>
        <v>1</v>
      </c>
      <c r="CT45" s="76"/>
      <c r="CU45" s="68">
        <f>COUNT(CU14:CU44)</f>
        <v>1</v>
      </c>
      <c r="CV45" s="76"/>
      <c r="CW45" s="68">
        <f>COUNT(CW14:CW44)</f>
        <v>1</v>
      </c>
      <c r="CX45" s="76"/>
      <c r="CY45" s="76">
        <f>COUNT(CY14:CY44)</f>
        <v>1</v>
      </c>
      <c r="CZ45" s="76"/>
      <c r="DA45" s="68">
        <f>COUNT(DA14:DA44)</f>
        <v>1</v>
      </c>
      <c r="DB45" s="76"/>
      <c r="DC45" s="68">
        <f>COUNT(DC14:DC44)</f>
        <v>1</v>
      </c>
      <c r="DD45" s="76"/>
      <c r="DE45" s="68">
        <f>COUNT(DE14:DE44)</f>
        <v>1</v>
      </c>
      <c r="DF45" s="76"/>
      <c r="DG45" s="68">
        <f>COUNT(DG14:DG44)</f>
        <v>1</v>
      </c>
      <c r="DH45" s="76"/>
      <c r="DI45" s="68">
        <f>COUNT(DI14:DI44)</f>
        <v>1</v>
      </c>
      <c r="DJ45" s="76"/>
      <c r="DK45" s="68">
        <f>COUNT(DK14:DK44)</f>
        <v>1</v>
      </c>
      <c r="DL45" s="76"/>
      <c r="DM45" s="68">
        <f>COUNT(DM14:DM44)</f>
        <v>1</v>
      </c>
      <c r="DN45" s="76"/>
      <c r="DO45" s="68">
        <f>COUNT(DO14:DO44)</f>
        <v>1</v>
      </c>
      <c r="DP45" s="76"/>
      <c r="DQ45" s="68">
        <f>COUNT(DQ14:DQ44)</f>
        <v>1</v>
      </c>
      <c r="DR45" s="76"/>
      <c r="DS45" s="68">
        <f>COUNT(DS14:DS44)</f>
        <v>1</v>
      </c>
      <c r="DT45" s="76"/>
      <c r="DU45" s="76">
        <f>COUNT(DU14:DU44)</f>
        <v>0</v>
      </c>
      <c r="DV45" s="76"/>
      <c r="DW45" s="76">
        <f>COUNT(DW14:DW44)</f>
        <v>0</v>
      </c>
      <c r="DX45" s="76"/>
      <c r="DY45" s="76">
        <f>COUNT(DY14:DY44)</f>
        <v>0</v>
      </c>
      <c r="DZ45" s="76"/>
      <c r="EA45" s="20"/>
    </row>
    <row r="46" spans="1:131" ht="12.75">
      <c r="A46" s="79" t="s">
        <v>233</v>
      </c>
      <c r="B46" s="76"/>
      <c r="C46" s="68">
        <f>AVERAGE(C14:C44)</f>
        <v>4765.290322580645</v>
      </c>
      <c r="D46" s="76"/>
      <c r="E46" s="68" t="e">
        <f>AVERAGE(E14:E44)</f>
        <v>#DIV/0!</v>
      </c>
      <c r="F46" s="76"/>
      <c r="G46" s="68" t="e">
        <f>AVERAGE(G14:G44)</f>
        <v>#DIV/0!</v>
      </c>
      <c r="H46" s="76"/>
      <c r="I46" s="68" t="e">
        <f>AVERAGE(I14:I44)</f>
        <v>#DIV/0!</v>
      </c>
      <c r="J46" s="76"/>
      <c r="K46" s="68" t="e">
        <f>AVERAGE(K14:K44)</f>
        <v>#DIV/0!</v>
      </c>
      <c r="L46" s="76"/>
      <c r="M46" s="68">
        <f>AVERAGE(M14:M44)</f>
        <v>7.638</v>
      </c>
      <c r="N46" s="76"/>
      <c r="O46" s="68" t="e">
        <f>AVERAGE(O14:O44)</f>
        <v>#DIV/0!</v>
      </c>
      <c r="P46" s="76"/>
      <c r="Q46" s="68" t="e">
        <f>AVERAGE(Q14:Q44)</f>
        <v>#DIV/0!</v>
      </c>
      <c r="R46" s="76"/>
      <c r="S46" s="68" t="e">
        <f>AVERAGE(S14:S44)</f>
        <v>#DIV/0!</v>
      </c>
      <c r="T46" s="76"/>
      <c r="U46" s="68">
        <f>AVERAGE(U14:U44)</f>
        <v>13.601666666666667</v>
      </c>
      <c r="V46" s="76"/>
      <c r="W46" s="68">
        <f>AVERAGE(W14:W44)</f>
        <v>74.4</v>
      </c>
      <c r="X46" s="76"/>
      <c r="Y46" s="68">
        <f>AVERAGE(Y14:Y44)</f>
        <v>36.96153846153846</v>
      </c>
      <c r="Z46" s="76"/>
      <c r="AA46" s="68" t="e">
        <f>AVERAGE(AA14:AA44)</f>
        <v>#DIV/0!</v>
      </c>
      <c r="AB46" s="76"/>
      <c r="AC46" s="68">
        <f>AVERAGE(AC14:AC44)</f>
        <v>150.74615384615385</v>
      </c>
      <c r="AD46" s="76"/>
      <c r="AE46" s="68" t="e">
        <f>AVERAGE(AE14:AE44)</f>
        <v>#DIV/0!</v>
      </c>
      <c r="AF46" s="76"/>
      <c r="AG46" s="68">
        <f>AVERAGE(AG14:AG44)</f>
        <v>48.6075</v>
      </c>
      <c r="AH46" s="76"/>
      <c r="AI46" s="80" t="e">
        <f>AVERAGE(AI14:AI44)</f>
        <v>#DIV/0!</v>
      </c>
      <c r="AJ46" s="81"/>
      <c r="AK46" s="68">
        <f>AVERAGE(AK14:AK44)</f>
        <v>26.423000000000002</v>
      </c>
      <c r="AL46" s="76"/>
      <c r="AM46" s="68">
        <f>AVERAGE(AM14:AM44)</f>
        <v>38.457499999999996</v>
      </c>
      <c r="AN46" s="76"/>
      <c r="AO46" s="68">
        <f>AVERAGE(AO14:AO44)</f>
        <v>3.94</v>
      </c>
      <c r="AP46" s="76"/>
      <c r="AQ46" s="68">
        <f>AVERAGE(AQ14:AQ44)</f>
        <v>1.74625</v>
      </c>
      <c r="AR46" s="76"/>
      <c r="AS46" s="68">
        <f>AVERAGE(AS14:AS44)</f>
        <v>3.318333333333334</v>
      </c>
      <c r="AT46" s="76"/>
      <c r="AU46" s="68">
        <f>AVERAGE(AU14:AU44)</f>
        <v>7665</v>
      </c>
      <c r="AV46" s="76"/>
      <c r="AW46" s="68" t="e">
        <f>AVERAGE(AW14:AW44)</f>
        <v>#DIV/0!</v>
      </c>
      <c r="AX46" s="76"/>
      <c r="AY46" s="68">
        <f>AVERAGE(AY14:AY44)</f>
        <v>0.93375</v>
      </c>
      <c r="AZ46" s="76"/>
      <c r="BA46" s="68" t="e">
        <f>AVERAGE(BA14:BA44)</f>
        <v>#DIV/0!</v>
      </c>
      <c r="BB46" s="76"/>
      <c r="BC46" s="68" t="e">
        <f>AVERAGE(BC14:BC44)</f>
        <v>#DIV/0!</v>
      </c>
      <c r="BD46" s="76"/>
      <c r="BE46" s="68">
        <f>AVERAGE(BE14:BE44)</f>
        <v>0.23</v>
      </c>
      <c r="BF46" s="76"/>
      <c r="BG46" s="68" t="e">
        <f>AVERAGE(BG14:BG44)</f>
        <v>#DIV/0!</v>
      </c>
      <c r="BH46" s="76"/>
      <c r="BI46" s="68" t="e">
        <f>AVERAGE(BI14:BI44)</f>
        <v>#DIV/0!</v>
      </c>
      <c r="BJ46" s="76"/>
      <c r="BK46" s="68" t="e">
        <f>AVERAGE(BK14:BK44)</f>
        <v>#DIV/0!</v>
      </c>
      <c r="BL46" s="76"/>
      <c r="BM46" s="68" t="e">
        <f>AVERAGE(BM14:BM44)</f>
        <v>#DIV/0!</v>
      </c>
      <c r="BN46" s="76"/>
      <c r="BO46" s="68">
        <f>AVERAGE(BO14:BO44)</f>
        <v>1.29180625</v>
      </c>
      <c r="BP46" s="76"/>
      <c r="BQ46" s="68">
        <f>AVERAGE(BQ14:BQ44)</f>
        <v>2.52</v>
      </c>
      <c r="BR46" s="76"/>
      <c r="BS46" s="68">
        <f>AVERAGE(BS14:BS44)</f>
        <v>125.54666666666668</v>
      </c>
      <c r="BT46" s="76"/>
      <c r="BU46" s="68">
        <f>AVERAGE(BU14:BU44)</f>
        <v>90.34583333333335</v>
      </c>
      <c r="BV46" s="76"/>
      <c r="BW46" s="68">
        <f>AVERAGE(BW14:BW44)</f>
        <v>0.3122</v>
      </c>
      <c r="BX46" s="76"/>
      <c r="BY46" s="68">
        <f>AVERAGE(BY14:BY44)</f>
        <v>0</v>
      </c>
      <c r="BZ46" s="76"/>
      <c r="CA46" s="68">
        <f>AVERAGE(CA14:CA44)</f>
        <v>0</v>
      </c>
      <c r="CB46" s="76"/>
      <c r="CC46" s="68">
        <f>AVERAGE(CC14:CC44)</f>
        <v>0.051</v>
      </c>
      <c r="CD46" s="76"/>
      <c r="CE46" s="68">
        <f>AVERAGE(CE14:CE44)</f>
        <v>0.021</v>
      </c>
      <c r="CF46" s="76"/>
      <c r="CG46" s="68">
        <f>AVERAGE(CG14:CG44)</f>
        <v>0.071</v>
      </c>
      <c r="CH46" s="76"/>
      <c r="CI46" s="68">
        <f>AVERAGE(CI14:CI44)</f>
        <v>1.934</v>
      </c>
      <c r="CJ46" s="76"/>
      <c r="CK46" s="68" t="e">
        <f>AVERAGE(CK14:CK44)</f>
        <v>#DIV/0!</v>
      </c>
      <c r="CL46" s="76"/>
      <c r="CM46" s="68">
        <f>AVERAGE(CM14:CM44)</f>
        <v>0.131</v>
      </c>
      <c r="CN46" s="76"/>
      <c r="CO46" s="68">
        <f>AVERAGE(CO14:CO44)</f>
        <v>0</v>
      </c>
      <c r="CP46" s="76"/>
      <c r="CQ46" s="68">
        <f>AVERAGE(CQ14:CQ44)</f>
        <v>6.553</v>
      </c>
      <c r="CR46" s="76"/>
      <c r="CS46" s="68">
        <f>AVERAGE(CS14:CS44)</f>
        <v>0.139</v>
      </c>
      <c r="CT46" s="76"/>
      <c r="CU46" s="68">
        <f>AVERAGE(CU14:CU44)</f>
        <v>4.26</v>
      </c>
      <c r="CV46" s="76"/>
      <c r="CW46" s="68">
        <f>AVERAGE(CW14:CW44)</f>
        <v>0</v>
      </c>
      <c r="CX46" s="76"/>
      <c r="CY46" s="68">
        <f>AVERAGE(CY14:CY44)</f>
        <v>0</v>
      </c>
      <c r="CZ46" s="76"/>
      <c r="DA46" s="68">
        <f>AVERAGE(DA14:DA44)</f>
        <v>0</v>
      </c>
      <c r="DB46" s="76"/>
      <c r="DC46" s="68">
        <f>AVERAGE(DC14:DC44)</f>
        <v>0</v>
      </c>
      <c r="DD46" s="76"/>
      <c r="DE46" s="68">
        <f>AVERAGE(DE14:DE44)</f>
        <v>0</v>
      </c>
      <c r="DF46" s="76"/>
      <c r="DG46" s="68">
        <f>AVERAGE(DG14:DG44)</f>
        <v>0</v>
      </c>
      <c r="DH46" s="76"/>
      <c r="DI46" s="68">
        <f>AVERAGE(DI14:DI44)</f>
        <v>0.233</v>
      </c>
      <c r="DJ46" s="76"/>
      <c r="DK46" s="68">
        <f>AVERAGE(DK14:DK44)</f>
        <v>0.048</v>
      </c>
      <c r="DL46" s="76"/>
      <c r="DM46" s="68">
        <f>AVERAGE(DM14:DM44)</f>
        <v>86.013</v>
      </c>
      <c r="DN46" s="76"/>
      <c r="DO46" s="68">
        <f>AVERAGE(DO14:DO44)</f>
        <v>14.773</v>
      </c>
      <c r="DP46" s="76"/>
      <c r="DQ46" s="68">
        <f>AVERAGE(DQ14:DQ44)</f>
        <v>93.12</v>
      </c>
      <c r="DR46" s="76"/>
      <c r="DS46" s="68">
        <f>AVERAGE(DS14:DS44)</f>
        <v>0.053</v>
      </c>
      <c r="DT46" s="76"/>
      <c r="DU46" s="76" t="e">
        <f>AVERAGE(DU14:DU44)</f>
        <v>#DIV/0!</v>
      </c>
      <c r="DV46" s="76"/>
      <c r="DW46" s="76" t="e">
        <f>AVERAGE(DW14:DW44)</f>
        <v>#DIV/0!</v>
      </c>
      <c r="DX46" s="76"/>
      <c r="DY46" s="76" t="e">
        <f>AVERAGE(DY14:DY44)</f>
        <v>#DIV/0!</v>
      </c>
      <c r="DZ46" s="76"/>
      <c r="EA46" s="20"/>
    </row>
    <row r="47" spans="1:131" ht="12.75">
      <c r="A47" s="79" t="s">
        <v>16</v>
      </c>
      <c r="B47" s="76"/>
      <c r="C47" s="76">
        <f>MAX(C14:C44)</f>
        <v>11493</v>
      </c>
      <c r="D47" s="76"/>
      <c r="E47" s="76">
        <f>MAX(E14:E44)</f>
        <v>0</v>
      </c>
      <c r="F47" s="76"/>
      <c r="G47" s="76">
        <f>MAX(G14:G44)</f>
        <v>0</v>
      </c>
      <c r="H47" s="76"/>
      <c r="I47" s="76">
        <f>MAX(I14:I44)</f>
        <v>0</v>
      </c>
      <c r="J47" s="76"/>
      <c r="K47" s="76">
        <f>MAX(K14:K44)</f>
        <v>0</v>
      </c>
      <c r="L47" s="76"/>
      <c r="M47" s="76">
        <f>MAX(M14:M44)</f>
        <v>8.25</v>
      </c>
      <c r="N47" s="76"/>
      <c r="O47" s="76">
        <f>MAX(O14:O44)</f>
        <v>0</v>
      </c>
      <c r="P47" s="76"/>
      <c r="Q47" s="76">
        <f>MAX(Q14:Q44)</f>
        <v>0</v>
      </c>
      <c r="R47" s="76"/>
      <c r="S47" s="76">
        <f>MAX(S14:S44)</f>
        <v>0</v>
      </c>
      <c r="T47" s="76"/>
      <c r="U47" s="76">
        <f>MAX(U14:U44)</f>
        <v>25.20</v>
      </c>
      <c r="V47" s="76"/>
      <c r="W47" s="76">
        <f>MAX(W14:W44)</f>
        <v>193</v>
      </c>
      <c r="X47" s="76"/>
      <c r="Y47" s="76">
        <f>MAX(Y14:Y44)</f>
        <v>194</v>
      </c>
      <c r="Z47" s="76"/>
      <c r="AA47" s="76">
        <f>MAX(AA14:AA44)</f>
        <v>0</v>
      </c>
      <c r="AB47" s="76"/>
      <c r="AC47" s="76">
        <f>MAX(AC14:AC44)</f>
        <v>369</v>
      </c>
      <c r="AD47" s="76"/>
      <c r="AE47" s="76">
        <f>MAX(AE14:AE44)</f>
        <v>0</v>
      </c>
      <c r="AF47" s="76"/>
      <c r="AG47" s="76">
        <f>MAX(AG14:AG44)</f>
        <v>61.33</v>
      </c>
      <c r="AH47" s="76"/>
      <c r="AI47" s="78">
        <f>MAX(AI14:AI44)</f>
        <v>0</v>
      </c>
      <c r="AJ47" s="78"/>
      <c r="AK47" s="76">
        <f>MAX(AK14:AK44)</f>
        <v>43</v>
      </c>
      <c r="AL47" s="76"/>
      <c r="AM47" s="76">
        <f>MAX(AM14:AM44)</f>
        <v>44.31</v>
      </c>
      <c r="AN47" s="76"/>
      <c r="AO47" s="76">
        <f>MAX(AO14:AO44)</f>
        <v>15.27</v>
      </c>
      <c r="AP47" s="76"/>
      <c r="AQ47" s="76">
        <f>MAX(AQ14:AQ44)</f>
        <v>4.23</v>
      </c>
      <c r="AR47" s="76"/>
      <c r="AS47" s="76">
        <f>MAX(AS14:AS44)</f>
        <v>5.79</v>
      </c>
      <c r="AT47" s="76"/>
      <c r="AU47" s="76">
        <f>MAX(AU14:AU44)</f>
        <v>46000</v>
      </c>
      <c r="AV47" s="76"/>
      <c r="AW47" s="76">
        <f>MAX(AW14:AW44)</f>
        <v>0</v>
      </c>
      <c r="AX47" s="76"/>
      <c r="AY47" s="76">
        <f>MAX(AY14:AY44)</f>
        <v>1.50</v>
      </c>
      <c r="AZ47" s="76"/>
      <c r="BA47" s="76">
        <f>MAX(BA14:BA44)</f>
        <v>0</v>
      </c>
      <c r="BB47" s="76"/>
      <c r="BC47" s="76">
        <f>MAX(BC14:BC44)</f>
        <v>0</v>
      </c>
      <c r="BD47" s="76"/>
      <c r="BE47" s="76">
        <f>MAX(BE14:BE44)</f>
        <v>0.23</v>
      </c>
      <c r="BF47" s="76"/>
      <c r="BG47" s="76">
        <f>MAX(BG14:BG44)</f>
        <v>0</v>
      </c>
      <c r="BH47" s="76"/>
      <c r="BI47" s="76">
        <f>MAX(BI14:BI44)</f>
        <v>0</v>
      </c>
      <c r="BJ47" s="76"/>
      <c r="BK47" s="76">
        <f>MAX(BK14:BK44)</f>
        <v>0</v>
      </c>
      <c r="BL47" s="76"/>
      <c r="BM47" s="76">
        <f>MAX(BM14:BM44)</f>
        <v>0</v>
      </c>
      <c r="BN47" s="76"/>
      <c r="BO47" s="76">
        <f>MAX(BO14:BO44)</f>
        <v>1.648</v>
      </c>
      <c r="BP47" s="76"/>
      <c r="BQ47" s="76">
        <f>MAX(BQ14:BQ44)</f>
        <v>2.52</v>
      </c>
      <c r="BR47" s="76"/>
      <c r="BS47" s="76">
        <f>MAX(BS14:BS44)</f>
        <v>177.25</v>
      </c>
      <c r="BT47" s="76"/>
      <c r="BU47" s="76">
        <f>MAX(BU14:BU44)</f>
        <v>105.136</v>
      </c>
      <c r="BV47" s="76"/>
      <c r="BW47" s="76">
        <f>MAX(BW14:BW44)</f>
        <v>0.46</v>
      </c>
      <c r="BX47" s="76"/>
      <c r="BY47" s="76">
        <f>MAX(BY14:BY44)</f>
        <v>0</v>
      </c>
      <c r="BZ47" s="76"/>
      <c r="CA47" s="76">
        <f>MAX(CA14:CA44)</f>
        <v>0</v>
      </c>
      <c r="CB47" s="76"/>
      <c r="CC47" s="76">
        <f>MAX(CC14:CC44)</f>
        <v>0.051</v>
      </c>
      <c r="CD47" s="76"/>
      <c r="CE47" s="76">
        <f>MAX(CE14:CE44)</f>
        <v>0.021</v>
      </c>
      <c r="CF47" s="76"/>
      <c r="CG47" s="76">
        <f>MAX(CG14:CG44)</f>
        <v>0.071</v>
      </c>
      <c r="CH47" s="76"/>
      <c r="CI47" s="76">
        <f>MAX(CI14:CI44)</f>
        <v>1.934</v>
      </c>
      <c r="CJ47" s="76"/>
      <c r="CK47" s="76">
        <f>MAX(CK14:CK44)</f>
        <v>0</v>
      </c>
      <c r="CL47" s="76"/>
      <c r="CM47" s="76">
        <f>MAX(CM14:CM44)</f>
        <v>0.131</v>
      </c>
      <c r="CN47" s="76"/>
      <c r="CO47" s="76">
        <f>MAX(CO14:CO44)</f>
        <v>0</v>
      </c>
      <c r="CP47" s="76"/>
      <c r="CQ47" s="76">
        <f>MAX(CQ14:CQ44)</f>
        <v>6.553</v>
      </c>
      <c r="CR47" s="76"/>
      <c r="CS47" s="76">
        <f>MAX(CS14:CS44)</f>
        <v>0.139</v>
      </c>
      <c r="CT47" s="76"/>
      <c r="CU47" s="76">
        <f>MAX(CU14:CU44)</f>
        <v>4.26</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0.233</v>
      </c>
      <c r="DJ47" s="76"/>
      <c r="DK47" s="76">
        <f>MAX(DK14:DK44)</f>
        <v>0.048</v>
      </c>
      <c r="DL47" s="76"/>
      <c r="DM47" s="76">
        <f>MAX(DM14:DM44)</f>
        <v>86.013</v>
      </c>
      <c r="DN47" s="76"/>
      <c r="DO47" s="76">
        <f>MAX(DO14:DO44)</f>
        <v>14.773</v>
      </c>
      <c r="DP47" s="76"/>
      <c r="DQ47" s="76">
        <f>MAX(DQ14:DQ44)</f>
        <v>93.12</v>
      </c>
      <c r="DR47" s="76"/>
      <c r="DS47" s="76">
        <f>MAX(DS14:DS44)</f>
        <v>0.053</v>
      </c>
      <c r="DT47" s="76"/>
      <c r="DU47" s="76">
        <f>MAX(DU14:DU44)</f>
        <v>0</v>
      </c>
      <c r="DV47" s="76"/>
      <c r="DW47" s="76">
        <f>MAX(DW14:DW44)</f>
        <v>0</v>
      </c>
      <c r="DX47" s="76"/>
      <c r="DY47" s="76">
        <f>MAX(DY14:DY44)</f>
        <v>0</v>
      </c>
      <c r="DZ47" s="76"/>
      <c r="EA47" s="20"/>
    </row>
    <row r="48" spans="1:131" ht="12.75">
      <c r="A48" s="79" t="s">
        <v>15</v>
      </c>
      <c r="B48" s="76"/>
      <c r="C48" s="76">
        <f>MIN(C14:C44)</f>
        <v>0</v>
      </c>
      <c r="D48" s="76"/>
      <c r="E48" s="76">
        <f>MIN(E14:E44)</f>
        <v>0</v>
      </c>
      <c r="F48" s="76"/>
      <c r="G48" s="76">
        <f>MIN(G14:G44)</f>
        <v>0</v>
      </c>
      <c r="H48" s="76"/>
      <c r="I48" s="76">
        <f>MIN(I14:I44)</f>
        <v>0</v>
      </c>
      <c r="J48" s="76"/>
      <c r="K48" s="76">
        <f>MIN(K14:K44)</f>
        <v>0</v>
      </c>
      <c r="L48" s="76"/>
      <c r="M48" s="76">
        <f>MIN(M14:M44)</f>
        <v>7.23</v>
      </c>
      <c r="N48" s="76"/>
      <c r="O48" s="76">
        <f>MIN(O14:O44)</f>
        <v>0</v>
      </c>
      <c r="P48" s="76"/>
      <c r="Q48" s="76">
        <f>MIN(Q14:Q44)</f>
        <v>0</v>
      </c>
      <c r="R48" s="76"/>
      <c r="S48" s="76">
        <f>MIN(S14:S44)</f>
        <v>0</v>
      </c>
      <c r="T48" s="76"/>
      <c r="U48" s="76">
        <f>MIN(U14:U44)</f>
        <v>1.25</v>
      </c>
      <c r="V48" s="76"/>
      <c r="W48" s="76">
        <f>MIN(W14:W44)</f>
        <v>8</v>
      </c>
      <c r="X48" s="76"/>
      <c r="Y48" s="76">
        <f>MIN(Y14:Y44)</f>
        <v>4</v>
      </c>
      <c r="Z48" s="76"/>
      <c r="AA48" s="76">
        <f>MIN(AA14:AA44)</f>
        <v>0</v>
      </c>
      <c r="AB48" s="76"/>
      <c r="AC48" s="76">
        <f>MIN(AC14:AC44)</f>
        <v>50.80</v>
      </c>
      <c r="AD48" s="76"/>
      <c r="AE48" s="76">
        <f>MIN(AE14:AE44)</f>
        <v>0</v>
      </c>
      <c r="AF48" s="76"/>
      <c r="AG48" s="76">
        <f>MIN(AG14:AG44)</f>
        <v>38.35</v>
      </c>
      <c r="AH48" s="76"/>
      <c r="AI48" s="78">
        <f>MIN(AI14:AI44)</f>
        <v>0</v>
      </c>
      <c r="AJ48" s="78"/>
      <c r="AK48" s="76">
        <f>MIN(AK14:AK44)</f>
        <v>13.42</v>
      </c>
      <c r="AL48" s="76"/>
      <c r="AM48" s="76">
        <f>MIN(AM14:AM44)</f>
        <v>29.11</v>
      </c>
      <c r="AN48" s="76"/>
      <c r="AO48" s="76">
        <f>MIN(AO14:AO44)</f>
        <v>0.01</v>
      </c>
      <c r="AP48" s="76"/>
      <c r="AQ48" s="76">
        <f>MIN(AQ14:AQ44)</f>
        <v>0.50</v>
      </c>
      <c r="AR48" s="76"/>
      <c r="AS48" s="76">
        <f>MIN(AS14:AS44)</f>
        <v>1.34</v>
      </c>
      <c r="AT48" s="76"/>
      <c r="AU48" s="76">
        <f>MIN(AU14:AU44)</f>
        <v>0</v>
      </c>
      <c r="AV48" s="76"/>
      <c r="AW48" s="76">
        <f>MIN(AW14:AW44)</f>
        <v>0</v>
      </c>
      <c r="AX48" s="76"/>
      <c r="AY48" s="76">
        <f>MIN(AY14:AY44)</f>
        <v>0.82</v>
      </c>
      <c r="AZ48" s="76"/>
      <c r="BA48" s="76">
        <f>MIN(BA14:BA44)</f>
        <v>0</v>
      </c>
      <c r="BB48" s="76"/>
      <c r="BC48" s="76">
        <f>MIN(BC14:BC44)</f>
        <v>0</v>
      </c>
      <c r="BD48" s="76"/>
      <c r="BE48" s="76">
        <f>MIN(BE14:BE44)</f>
        <v>0.23</v>
      </c>
      <c r="BF48" s="76"/>
      <c r="BG48" s="76">
        <f>MIN(BG14:BG44)</f>
        <v>0</v>
      </c>
      <c r="BH48" s="76"/>
      <c r="BI48" s="76">
        <f>MIN(BI14:BI44)</f>
        <v>0</v>
      </c>
      <c r="BJ48" s="76"/>
      <c r="BK48" s="76">
        <f>MIN(BK14:BK44)</f>
        <v>0</v>
      </c>
      <c r="BL48" s="76"/>
      <c r="BM48" s="76">
        <f>MIN(BM14:BM44)</f>
        <v>0</v>
      </c>
      <c r="BN48" s="76"/>
      <c r="BO48" s="76">
        <f>MIN(BO14:BO44)</f>
        <v>0.79345</v>
      </c>
      <c r="BP48" s="76"/>
      <c r="BQ48" s="76">
        <f>MIN(BQ14:BQ44)</f>
        <v>2.52</v>
      </c>
      <c r="BR48" s="76"/>
      <c r="BS48" s="76">
        <f>MIN(BS14:BS44)</f>
        <v>104.40</v>
      </c>
      <c r="BT48" s="76"/>
      <c r="BU48" s="76">
        <f>MIN(BU14:BU44)</f>
        <v>74.998</v>
      </c>
      <c r="BV48" s="76"/>
      <c r="BW48" s="76">
        <f>MIN(BW14:BW44)</f>
        <v>0.20</v>
      </c>
      <c r="BX48" s="76"/>
      <c r="BY48" s="76">
        <f>MIN(BY14:BY44)</f>
        <v>0</v>
      </c>
      <c r="BZ48" s="76"/>
      <c r="CA48" s="76">
        <f>MIN(CA14:CA44)</f>
        <v>0</v>
      </c>
      <c r="CB48" s="76"/>
      <c r="CC48" s="76">
        <f>MIN(CC14:CC44)</f>
        <v>0.051</v>
      </c>
      <c r="CD48" s="76"/>
      <c r="CE48" s="76">
        <f>MIN(CE14:CE44)</f>
        <v>0.021</v>
      </c>
      <c r="CF48" s="76"/>
      <c r="CG48" s="76">
        <f>MIN(CG14:CG44)</f>
        <v>0.071</v>
      </c>
      <c r="CH48" s="76"/>
      <c r="CI48" s="76">
        <f>MIN(CI14:CI44)</f>
        <v>1.934</v>
      </c>
      <c r="CJ48" s="76"/>
      <c r="CK48" s="76">
        <f>MIN(CK14:CK44)</f>
        <v>0</v>
      </c>
      <c r="CL48" s="76"/>
      <c r="CM48" s="76">
        <f>MIN(CM14:CM44)</f>
        <v>0.131</v>
      </c>
      <c r="CN48" s="76"/>
      <c r="CO48" s="76">
        <f>MIN(CO14:CO44)</f>
        <v>0</v>
      </c>
      <c r="CP48" s="76"/>
      <c r="CQ48" s="76">
        <f>MIN(CQ14:CQ44)</f>
        <v>6.553</v>
      </c>
      <c r="CR48" s="76"/>
      <c r="CS48" s="76">
        <f>MIN(CS14:CS44)</f>
        <v>0.139</v>
      </c>
      <c r="CT48" s="76"/>
      <c r="CU48" s="76">
        <f>MIN(CU14:CU44)</f>
        <v>4.26</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0.233</v>
      </c>
      <c r="DJ48" s="76"/>
      <c r="DK48" s="76">
        <f>MIN(DK14:DK44)</f>
        <v>0.048</v>
      </c>
      <c r="DL48" s="76"/>
      <c r="DM48" s="76">
        <f>MIN(DM14:DM44)</f>
        <v>86.013</v>
      </c>
      <c r="DN48" s="76"/>
      <c r="DO48" s="76">
        <f>MIN(DO14:DO44)</f>
        <v>14.773</v>
      </c>
      <c r="DP48" s="76"/>
      <c r="DQ48" s="76">
        <f>MIN(DQ14:DQ44)</f>
        <v>93.12</v>
      </c>
      <c r="DR48" s="76"/>
      <c r="DS48" s="76">
        <f>MIN(DS14:DS44)</f>
        <v>0.053</v>
      </c>
      <c r="DT48" s="76"/>
      <c r="DU48" s="76">
        <f>MIN(DU14:DU44)</f>
        <v>0</v>
      </c>
      <c r="DV48" s="76"/>
      <c r="DW48" s="76">
        <f>MIN(DW14:DW44)</f>
        <v>0</v>
      </c>
      <c r="DX48" s="76"/>
      <c r="DY48" s="76">
        <f>MIN(DY14:DY44)</f>
        <v>0</v>
      </c>
      <c r="DZ48" s="76"/>
      <c r="EA48" s="20"/>
    </row>
    <row r="49" spans="1:131" ht="12.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ht="12.7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 ht="15">
      <c r="A52" s="149"/>
    </row>
  </sheetData>
  <sheetProtection password="814C" sheet="1" selectLockedCells="1"/>
  <mergeCells count="571">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W11:X11"/>
    <mergeCell ref="AG11:AH11"/>
    <mergeCell ref="AK9:AL9"/>
    <mergeCell ref="AG7:AH7"/>
    <mergeCell ref="W8:X8"/>
    <mergeCell ref="Y8:Z8"/>
    <mergeCell ref="AA8:AB8"/>
    <mergeCell ref="AI6:AJ6"/>
    <mergeCell ref="AI7:AJ7"/>
    <mergeCell ref="AI8:AJ8"/>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M5:N5"/>
    <mergeCell ref="M6:N6"/>
    <mergeCell ref="M7:N7"/>
    <mergeCell ref="M8:N8"/>
    <mergeCell ref="O5:P5"/>
    <mergeCell ref="U5:V5"/>
    <mergeCell ref="S6:T6"/>
    <mergeCell ref="U6:V6"/>
    <mergeCell ref="Q8:R8"/>
    <mergeCell ref="O6:P6"/>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AC4:AD4"/>
    <mergeCell ref="AE4:AF4"/>
    <mergeCell ref="AM4:AN4"/>
    <mergeCell ref="AK4:AL4"/>
    <mergeCell ref="AO4:AP4"/>
    <mergeCell ref="AQ4:AR4"/>
    <mergeCell ref="AG4:AH4"/>
    <mergeCell ref="AS4:AT4"/>
    <mergeCell ref="AI4:AJ4"/>
    <mergeCell ref="BA4:BB4"/>
    <mergeCell ref="BC4:BD4"/>
    <mergeCell ref="AU4:AV4"/>
    <mergeCell ref="AW4:AX4"/>
    <mergeCell ref="AY4:AZ4"/>
    <mergeCell ref="BG4:BH4"/>
    <mergeCell ref="BI4:BJ4"/>
    <mergeCell ref="BK4:BL4"/>
    <mergeCell ref="BE4:BF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s>
  <conditionalFormatting sqref="BX45">
    <cfRule type="cellIs" priority="9" dxfId="125" operator="lessThan" stopIfTrue="1">
      <formula>BX$11</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priority="10" dxfId="125" operator="lessThan" stopIfTrue="1">
      <formula>F$12</formula>
    </cfRule>
  </conditionalFormatting>
  <conditionalFormatting sqref="F46 H46 J46 N46 P46 R46 T46 V46 X46 Z46 AB46">
    <cfRule type="cellIs" priority="11" dxfId="124" operator="greaterThan" stopIfTrue="1">
      <formula>F10</formula>
    </cfRule>
  </conditionalFormatting>
  <conditionalFormatting sqref="F47 H47 J47 N47 P47 R47 T47 V47 X47 Z47 AB47">
    <cfRule type="cellIs" priority="12" dxfId="123" operator="greaterThan" stopIfTrue="1">
      <formula>F10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priority="13" dxfId="124" operator="greaterThan" stopIfTrue="1">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priority="14" dxfId="123" operator="greaterThan" stopIfTrue="1">
      <formula>AC10</formula>
    </cfRule>
  </conditionalFormatting>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priority="15" dxfId="121" stopIfTrue="1">
      <formula>AND(NOT(ISBLANK(C$8)),C14&gt;C$8)</formula>
    </cfRule>
    <cfRule type="expression" priority="16" dxfId="120"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priority="17" dxfId="125" operator="greaterThan" stopIfTrue="1">
      <formula>$C$6</formula>
    </cfRule>
  </conditionalFormatting>
  <conditionalFormatting sqref="AG47 CY47">
    <cfRule type="cellIs" priority="18" dxfId="123" operator="greaterThan" stopIfTrue="1">
      <formula>AR10</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priority="19" dxfId="125" operator="lessThan" stopIfTrue="1">
      <formula>$C$12</formula>
    </cfRule>
  </conditionalFormatting>
  <conditionalFormatting sqref="CZ47">
    <cfRule type="cellIs" priority="20" dxfId="123" operator="greaterThan" stopIfTrue="1">
      <formula>#REF!</formula>
    </cfRule>
  </conditionalFormatting>
  <conditionalFormatting sqref="AQ47:AR47">
    <cfRule type="cellIs" priority="21" dxfId="123" operator="greaterThan" stopIfTrue="1">
      <formula>#REF!</formula>
    </cfRule>
  </conditionalFormatting>
  <conditionalFormatting sqref="AH47">
    <cfRule type="cellIs" priority="22" dxfId="123" operator="greaterThan" stopIfTrue="1">
      <formula>#REF!</formula>
    </cfRule>
  </conditionalFormatting>
  <conditionalFormatting sqref="L45">
    <cfRule type="cellIs" priority="1" dxfId="125" operator="lessThan" stopIfTrue="1">
      <formula>L$12</formula>
    </cfRule>
  </conditionalFormatting>
  <conditionalFormatting sqref="L46">
    <cfRule type="cellIs" priority="2" dxfId="124" operator="greaterThan" stopIfTrue="1">
      <formula>L10</formula>
    </cfRule>
  </conditionalFormatting>
  <conditionalFormatting sqref="L47">
    <cfRule type="cellIs" priority="3" dxfId="123" operator="greaterThan" stopIfTrue="1">
      <formula>L10</formula>
    </cfRule>
  </conditionalFormatting>
  <conditionalFormatting sqref="K14:K44">
    <cfRule type="expression" priority="4" dxfId="121" stopIfTrue="1">
      <formula>AND(NOT(ISBLANK(K$8)),K14&gt;K$8)</formula>
    </cfRule>
    <cfRule type="expression" priority="5" dxfId="120" stopIfTrue="1">
      <formula>AND(NOT(ISBLANK(K$8)),K14&lt;K$9,NOT(ISBLANK(K14)))</formula>
    </cfRule>
  </conditionalFormatting>
  <conditionalFormatting sqref="K46">
    <cfRule type="cellIs" priority="6" dxfId="125" operator="greaterThan" stopIfTrue="1">
      <formula>$C$6</formula>
    </cfRule>
  </conditionalFormatting>
  <conditionalFormatting sqref="K45">
    <cfRule type="cellIs" priority="7" dxfId="125" operator="lessThan" stopIfTrue="1">
      <formula>$C$12</formula>
    </cfRule>
  </conditionalFormatting>
  <dataValidations count="1">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BX14:BX44 BZ14:BZ44 CB14:CB44 CD14:CD44 CF14:CF44 CH14:CH44 CJ14:CJ44 CL14:CL44 CN14:CN44 CP14:CP44 CR14:CR44 CT14:CT44 CV14:CV44 CX14:CX44 CZ14:CZ44 DB14:DB44 DD14:DD44 DF14:DF44 DH14:DH44 DJ14:DJ44 DL14:DL44 DN14:DN44 DP14:DP44 DR14:DR44 DT14:DT44 DV14:DV44 DX14:DX44 DZ14:DZ44">
      <formula1>labs1</formula1>
    </dataValidation>
  </dataValidations>
  <pageMargins left="0.7480314960629921" right="0.7480314960629921" top="0.984251968503937" bottom="0.984251968503937" header="0.5118110236220472" footer="0.5118110236220472"/>
  <pageSetup orientation="landscape" paperSize="9" scale="5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topLeftCell="A1">
      <pane xSplit="4" ySplit="13" topLeftCell="E14" activePane="bottomRight" state="frozen"/>
      <selection pane="topLeft" activeCell="A1" sqref="A1"/>
      <selection pane="bottomLeft" activeCell="A14" sqref="A14"/>
      <selection pane="topRight" activeCell="E1" sqref="E1"/>
      <selection pane="bottomRight" activeCell="E14" sqref="E14"/>
    </sheetView>
  </sheetViews>
  <sheetFormatPr defaultColWidth="9.144285714285713" defaultRowHeight="12.75"/>
  <cols>
    <col min="1" max="1" width="7.857142857142857" style="2" customWidth="1"/>
    <col min="2" max="2" width="12.571428571428571" style="2" customWidth="1"/>
    <col min="3" max="3" width="9.714285714285714" style="2" hidden="1" customWidth="1"/>
    <col min="4" max="4" width="18.714285714285715" style="2" hidden="1" customWidth="1"/>
    <col min="5" max="5" width="9.714285714285714" style="2" customWidth="1"/>
    <col min="6" max="6" width="18.714285714285715" style="2" customWidth="1"/>
    <col min="7" max="7" width="9.714285714285714" style="2" customWidth="1"/>
    <col min="8" max="8" width="18.714285714285715" style="2" customWidth="1"/>
    <col min="9" max="9" width="9.714285714285714" style="2" customWidth="1"/>
    <col min="10" max="10" width="18.714285714285715" style="2" customWidth="1"/>
    <col min="11" max="11" width="9.714285714285714" style="2" customWidth="1"/>
    <col min="12" max="12" width="18.714285714285715" style="2" customWidth="1"/>
    <col min="13" max="13" width="9.714285714285714" style="2" customWidth="1"/>
    <col min="14" max="14" width="18.714285714285715" style="2" customWidth="1"/>
    <col min="15" max="15" width="9.714285714285714" style="2" customWidth="1"/>
    <col min="16" max="16" width="18.714285714285715" style="2" customWidth="1"/>
    <col min="17" max="17" width="9.714285714285714" style="2" customWidth="1"/>
    <col min="18" max="18" width="18.714285714285715" style="2" customWidth="1"/>
    <col min="19" max="19" width="9.714285714285714" style="2" hidden="1" customWidth="1"/>
    <col min="20" max="20" width="18.714285714285715" style="2" hidden="1" customWidth="1"/>
    <col min="21" max="21" width="9.714285714285714" style="2" customWidth="1"/>
    <col min="22" max="22" width="18.714285714285715" style="2" customWidth="1"/>
    <col min="23" max="23" width="9.714285714285714" style="2" customWidth="1"/>
    <col min="24" max="24" width="18.714285714285715" style="2" customWidth="1"/>
    <col min="25" max="25" width="9.714285714285714" style="2" customWidth="1"/>
    <col min="26" max="26" width="18.714285714285715" style="2" customWidth="1"/>
    <col min="27" max="27" width="9.714285714285714" style="2" customWidth="1"/>
    <col min="28" max="28" width="18.714285714285715" style="2" customWidth="1"/>
    <col min="29" max="29" width="9.714285714285714" style="2" customWidth="1"/>
    <col min="30" max="30" width="18.714285714285715" style="2" customWidth="1"/>
    <col min="31" max="31" width="9.714285714285714" style="2" customWidth="1"/>
    <col min="32" max="32" width="18.714285714285715" style="2" customWidth="1"/>
    <col min="33" max="33" width="9.714285714285714" style="2" customWidth="1"/>
    <col min="34" max="34" width="18.714285714285715" style="2" customWidth="1"/>
    <col min="35" max="35" width="9.714285714285714" style="2" customWidth="1"/>
    <col min="36" max="36" width="18.714285714285715" style="2" customWidth="1"/>
    <col min="37" max="37" width="9.714285714285714" style="2" customWidth="1"/>
    <col min="38" max="38" width="18.714285714285715" style="2" customWidth="1"/>
    <col min="39" max="39" width="9.714285714285714" style="2" customWidth="1"/>
    <col min="40" max="40" width="18.714285714285715" style="2" customWidth="1"/>
    <col min="41" max="41" width="9.714285714285714" style="2" customWidth="1"/>
    <col min="42" max="42" width="18.714285714285715" style="2" customWidth="1"/>
    <col min="43" max="43" width="9.714285714285714" style="2" hidden="1" customWidth="1"/>
    <col min="44" max="44" width="18.714285714285715" style="2" hidden="1" customWidth="1"/>
    <col min="45" max="45" width="9.714285714285714" style="2" customWidth="1"/>
    <col min="46" max="46" width="18.714285714285715" style="2" customWidth="1"/>
    <col min="47" max="47" width="9.714285714285714" style="2" hidden="1" customWidth="1"/>
    <col min="48" max="48" width="18.714285714285715" style="2" hidden="1" customWidth="1"/>
    <col min="49" max="49" width="9.714285714285714" style="2" customWidth="1"/>
    <col min="50" max="50" width="18.714285714285715" style="2" customWidth="1"/>
    <col min="51" max="51" width="9.714285714285714" style="2" customWidth="1"/>
    <col min="52" max="52" width="18.714285714285715" style="2" customWidth="1"/>
    <col min="53" max="53" width="9.714285714285714" style="2" customWidth="1"/>
    <col min="54" max="54" width="18.714285714285715" style="2" customWidth="1"/>
    <col min="55" max="55" width="9.714285714285714" style="2" customWidth="1"/>
    <col min="56" max="56" width="18.714285714285715" style="2" customWidth="1"/>
    <col min="57" max="57" width="9.714285714285714" style="2" customWidth="1"/>
    <col min="58" max="58" width="18.714285714285715" style="2" customWidth="1"/>
    <col min="59" max="59" width="9.714285714285714" style="2" customWidth="1"/>
    <col min="60" max="60" width="18.714285714285715" style="2" customWidth="1"/>
    <col min="61" max="61" width="9.714285714285714" style="2" customWidth="1"/>
    <col min="62" max="62" width="18.714285714285715" style="2" customWidth="1"/>
    <col min="63" max="63" width="9.714285714285714" style="2" customWidth="1"/>
    <col min="64" max="64" width="18.714285714285715" style="2" customWidth="1"/>
    <col min="65" max="65" width="9.714285714285714" style="2" customWidth="1"/>
    <col min="66" max="66" width="18.714285714285715" style="2" customWidth="1"/>
    <col min="67" max="67" width="9.714285714285714" style="2" customWidth="1"/>
    <col min="68" max="68" width="18.714285714285715" style="2" customWidth="1"/>
    <col min="69" max="69" width="9.714285714285714" style="2" customWidth="1"/>
    <col min="70" max="70" width="18.714285714285715" style="2" customWidth="1"/>
    <col min="71" max="71" width="9.714285714285714" style="2" customWidth="1"/>
    <col min="72" max="72" width="18.714285714285715" style="2" customWidth="1"/>
    <col min="73" max="73" width="9.714285714285714" style="2" customWidth="1"/>
    <col min="74" max="74" width="18.714285714285715" style="2" customWidth="1"/>
    <col min="75" max="75" width="9.714285714285714" style="2" customWidth="1"/>
    <col min="76" max="76" width="18.714285714285715" style="2" customWidth="1"/>
    <col min="77" max="77" width="9.714285714285714" style="2" customWidth="1"/>
    <col min="78" max="78" width="18.714285714285715" style="2" customWidth="1"/>
    <col min="79" max="79" width="9.714285714285714" style="2" customWidth="1"/>
    <col min="80" max="80" width="18.714285714285715" style="2" customWidth="1"/>
    <col min="81" max="81" width="9.714285714285714" style="2" customWidth="1"/>
    <col min="82" max="82" width="18.714285714285715" style="2" customWidth="1"/>
    <col min="83" max="83" width="9.714285714285714" style="2" customWidth="1"/>
    <col min="84" max="84" width="18.714285714285715" style="2" customWidth="1"/>
    <col min="85" max="85" width="9.714285714285714" style="2" customWidth="1"/>
    <col min="86" max="86" width="18.714285714285715" style="2" customWidth="1"/>
    <col min="87" max="87" width="9.714285714285714" style="2" customWidth="1"/>
    <col min="88" max="88" width="18.714285714285715" style="2" customWidth="1"/>
    <col min="89" max="89" width="9.714285714285714" style="2" customWidth="1"/>
    <col min="90" max="90" width="18.714285714285715" style="2" customWidth="1"/>
    <col min="91" max="91" width="9.714285714285714" style="2" customWidth="1"/>
    <col min="92" max="92" width="18.714285714285715" style="2" customWidth="1"/>
    <col min="93" max="93" width="9.714285714285714" style="2" customWidth="1"/>
    <col min="94" max="94" width="18.714285714285715" style="2" customWidth="1"/>
    <col min="95" max="95" width="9.714285714285714" style="2" customWidth="1"/>
    <col min="96" max="96" width="18.714285714285715" style="2" customWidth="1"/>
    <col min="97" max="97" width="9.714285714285714" style="2" customWidth="1"/>
    <col min="98" max="98" width="18.714285714285715" style="2" customWidth="1"/>
    <col min="99" max="99" width="9.714285714285714" style="2" customWidth="1"/>
    <col min="100" max="100" width="18.714285714285715" style="2" customWidth="1"/>
    <col min="101" max="101" width="9.714285714285714" style="2" customWidth="1"/>
    <col min="102" max="102" width="18.714285714285715" style="2" customWidth="1"/>
    <col min="103" max="103" width="9.714285714285714" style="2" customWidth="1"/>
    <col min="104" max="104" width="18.714285714285715" style="2" customWidth="1"/>
    <col min="105" max="105" width="9.714285714285714" style="2" customWidth="1"/>
    <col min="106" max="106" width="18.714285714285715" style="2" customWidth="1"/>
    <col min="107" max="107" width="8.714285714285714" style="2" hidden="1" customWidth="1"/>
    <col min="108" max="108" width="18.714285714285715" style="2" hidden="1" customWidth="1"/>
    <col min="109" max="109" width="9.714285714285714" style="2" hidden="1" customWidth="1"/>
    <col min="110" max="110" width="18.714285714285715" style="2" hidden="1" customWidth="1"/>
    <col min="111" max="111" width="9.714285714285714" style="2" hidden="1" customWidth="1"/>
    <col min="112" max="112" width="18.714285714285715" style="2" hidden="1" customWidth="1"/>
    <col min="113" max="16384" width="9.142857142857142" style="2"/>
  </cols>
  <sheetData>
    <row r="1" spans="1:113" ht="12.75">
      <c r="A1" s="87" t="s">
        <v>160</v>
      </c>
      <c r="B1" s="88" t="s">
        <v>281</v>
      </c>
      <c r="C1" s="82"/>
      <c r="D1" s="20"/>
      <c r="E1" s="71" t="s">
        <v>157</v>
      </c>
      <c r="F1" s="71" t="str">
        <f>כללי!C8</f>
        <v>שדרות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13" ht="20.25">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13" ht="12.75" customHeight="1">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13" s="1" customFormat="1" ht="13.5" customHeight="1">
      <c r="A4" s="17"/>
      <c r="B4" s="83" t="s">
        <v>161</v>
      </c>
      <c r="C4" s="215">
        <v>7</v>
      </c>
      <c r="D4" s="216"/>
      <c r="E4" s="215">
        <v>16</v>
      </c>
      <c r="F4" s="216"/>
      <c r="G4" s="215">
        <v>20</v>
      </c>
      <c r="H4" s="216"/>
      <c r="I4" s="215">
        <v>18</v>
      </c>
      <c r="J4" s="216"/>
      <c r="K4" s="215">
        <v>21</v>
      </c>
      <c r="L4" s="216"/>
      <c r="M4" s="215">
        <v>23</v>
      </c>
      <c r="N4" s="216"/>
      <c r="O4" s="215">
        <v>98</v>
      </c>
      <c r="P4" s="216"/>
      <c r="Q4" s="215">
        <v>26</v>
      </c>
      <c r="R4" s="216"/>
      <c r="S4" s="215">
        <v>29</v>
      </c>
      <c r="T4" s="216"/>
      <c r="U4" s="215">
        <v>38</v>
      </c>
      <c r="V4" s="216"/>
      <c r="W4" s="215">
        <v>33</v>
      </c>
      <c r="X4" s="216"/>
      <c r="Y4" s="215">
        <v>31</v>
      </c>
      <c r="Z4" s="216"/>
      <c r="AA4" s="215">
        <v>35</v>
      </c>
      <c r="AB4" s="216"/>
      <c r="AC4" s="215">
        <v>37</v>
      </c>
      <c r="AD4" s="216"/>
      <c r="AE4" s="215">
        <v>39</v>
      </c>
      <c r="AF4" s="216"/>
      <c r="AG4" s="215">
        <v>43</v>
      </c>
      <c r="AH4" s="216"/>
      <c r="AI4" s="215">
        <v>45</v>
      </c>
      <c r="AJ4" s="216"/>
      <c r="AK4" s="215">
        <v>40</v>
      </c>
      <c r="AL4" s="216"/>
      <c r="AM4" s="215">
        <v>42</v>
      </c>
      <c r="AN4" s="216"/>
      <c r="AO4" s="215">
        <v>50</v>
      </c>
      <c r="AP4" s="216"/>
      <c r="AQ4" s="215">
        <v>46</v>
      </c>
      <c r="AR4" s="216"/>
      <c r="AS4" s="215">
        <v>47</v>
      </c>
      <c r="AT4" s="216"/>
      <c r="AU4" s="215">
        <v>48</v>
      </c>
      <c r="AV4" s="216"/>
      <c r="AW4" s="215">
        <v>53</v>
      </c>
      <c r="AX4" s="216"/>
      <c r="AY4" s="215">
        <v>61</v>
      </c>
      <c r="AZ4" s="216"/>
      <c r="BA4" s="215">
        <v>54</v>
      </c>
      <c r="BB4" s="216"/>
      <c r="BC4" s="215">
        <v>55</v>
      </c>
      <c r="BD4" s="216"/>
      <c r="BE4" s="215">
        <v>56</v>
      </c>
      <c r="BF4" s="216"/>
      <c r="BG4" s="215">
        <v>71</v>
      </c>
      <c r="BH4" s="216"/>
      <c r="BI4" s="215">
        <v>63</v>
      </c>
      <c r="BJ4" s="216"/>
      <c r="BK4" s="215">
        <v>64</v>
      </c>
      <c r="BL4" s="216"/>
      <c r="BM4" s="215">
        <v>65</v>
      </c>
      <c r="BN4" s="216"/>
      <c r="BO4" s="215">
        <v>66</v>
      </c>
      <c r="BP4" s="216"/>
      <c r="BQ4" s="215">
        <v>67</v>
      </c>
      <c r="BR4" s="216"/>
      <c r="BS4" s="215">
        <v>68</v>
      </c>
      <c r="BT4" s="216"/>
      <c r="BU4" s="215">
        <v>69</v>
      </c>
      <c r="BV4" s="216"/>
      <c r="BW4" s="215">
        <v>78</v>
      </c>
      <c r="BX4" s="216"/>
      <c r="BY4" s="215">
        <v>79</v>
      </c>
      <c r="BZ4" s="216"/>
      <c r="CA4" s="215">
        <v>74</v>
      </c>
      <c r="CB4" s="216"/>
      <c r="CC4" s="215">
        <v>82</v>
      </c>
      <c r="CD4" s="216"/>
      <c r="CE4" s="215">
        <v>72</v>
      </c>
      <c r="CF4" s="216"/>
      <c r="CG4" s="215">
        <v>76</v>
      </c>
      <c r="CH4" s="216"/>
      <c r="CI4" s="215">
        <v>83</v>
      </c>
      <c r="CJ4" s="216"/>
      <c r="CK4" s="215">
        <v>73</v>
      </c>
      <c r="CL4" s="216"/>
      <c r="CM4" s="215">
        <v>80</v>
      </c>
      <c r="CN4" s="216"/>
      <c r="CO4" s="215">
        <v>70</v>
      </c>
      <c r="CP4" s="216"/>
      <c r="CQ4" s="215">
        <v>75</v>
      </c>
      <c r="CR4" s="216"/>
      <c r="CS4" s="215">
        <v>77</v>
      </c>
      <c r="CT4" s="216"/>
      <c r="CU4" s="215">
        <v>59</v>
      </c>
      <c r="CV4" s="216"/>
      <c r="CW4" s="215">
        <v>60</v>
      </c>
      <c r="CX4" s="216"/>
      <c r="CY4" s="215">
        <v>62</v>
      </c>
      <c r="CZ4" s="216"/>
      <c r="DA4" s="215">
        <v>84</v>
      </c>
      <c r="DB4" s="216"/>
      <c r="DC4" s="215">
        <v>85</v>
      </c>
      <c r="DD4" s="216"/>
      <c r="DE4" s="215">
        <v>87</v>
      </c>
      <c r="DF4" s="216"/>
      <c r="DG4" s="215"/>
      <c r="DH4" s="216"/>
      <c r="DI4" s="19"/>
    </row>
    <row r="5" spans="1:113" s="1" customFormat="1" ht="31.5" customHeight="1">
      <c r="A5" s="17"/>
      <c r="B5" s="18" t="s">
        <v>10</v>
      </c>
      <c r="C5" s="178" t="s">
        <v>137</v>
      </c>
      <c r="D5" s="179"/>
      <c r="E5" s="178" t="s">
        <v>99</v>
      </c>
      <c r="F5" s="179"/>
      <c r="G5" s="178" t="s">
        <v>104</v>
      </c>
      <c r="H5" s="179"/>
      <c r="I5" s="178" t="s">
        <v>102</v>
      </c>
      <c r="J5" s="179"/>
      <c r="K5" s="178" t="s">
        <v>36</v>
      </c>
      <c r="L5" s="179"/>
      <c r="M5" s="178" t="s">
        <v>93</v>
      </c>
      <c r="N5" s="179"/>
      <c r="O5" s="178" t="s">
        <v>166</v>
      </c>
      <c r="P5" s="179"/>
      <c r="Q5" s="178" t="s">
        <v>195</v>
      </c>
      <c r="R5" s="179"/>
      <c r="S5" s="178" t="s">
        <v>208</v>
      </c>
      <c r="T5" s="179"/>
      <c r="U5" s="178" t="s">
        <v>17</v>
      </c>
      <c r="V5" s="179"/>
      <c r="W5" s="178" t="s">
        <v>197</v>
      </c>
      <c r="X5" s="179"/>
      <c r="Y5" s="178" t="s">
        <v>164</v>
      </c>
      <c r="Z5" s="179"/>
      <c r="AA5" s="178" t="s">
        <v>198</v>
      </c>
      <c r="AB5" s="179"/>
      <c r="AC5" s="178" t="s">
        <v>199</v>
      </c>
      <c r="AD5" s="179"/>
      <c r="AE5" s="178" t="s">
        <v>240</v>
      </c>
      <c r="AF5" s="179"/>
      <c r="AG5" s="178" t="s">
        <v>241</v>
      </c>
      <c r="AH5" s="179"/>
      <c r="AI5" s="178" t="s">
        <v>108</v>
      </c>
      <c r="AJ5" s="179"/>
      <c r="AK5" s="178" t="s">
        <v>94</v>
      </c>
      <c r="AL5" s="179"/>
      <c r="AM5" s="178" t="s">
        <v>248</v>
      </c>
      <c r="AN5" s="179"/>
      <c r="AO5" s="178" t="s">
        <v>202</v>
      </c>
      <c r="AP5" s="179"/>
      <c r="AQ5" s="178" t="s">
        <v>6</v>
      </c>
      <c r="AR5" s="179"/>
      <c r="AS5" s="178" t="s">
        <v>8</v>
      </c>
      <c r="AT5" s="179"/>
      <c r="AU5" s="178" t="s">
        <v>7</v>
      </c>
      <c r="AV5" s="179"/>
      <c r="AW5" s="178" t="s">
        <v>203</v>
      </c>
      <c r="AX5" s="179"/>
      <c r="AY5" s="176" t="s">
        <v>228</v>
      </c>
      <c r="AZ5" s="177"/>
      <c r="BA5" s="178" t="s">
        <v>88</v>
      </c>
      <c r="BB5" s="179"/>
      <c r="BC5" s="178" t="s">
        <v>72</v>
      </c>
      <c r="BD5" s="179"/>
      <c r="BE5" s="178" t="s">
        <v>73</v>
      </c>
      <c r="BF5" s="179"/>
      <c r="BG5" s="178" t="s">
        <v>146</v>
      </c>
      <c r="BH5" s="179"/>
      <c r="BI5" s="178" t="s">
        <v>115</v>
      </c>
      <c r="BJ5" s="179"/>
      <c r="BK5" s="178" t="s">
        <v>143</v>
      </c>
      <c r="BL5" s="179"/>
      <c r="BM5" s="178" t="s">
        <v>140</v>
      </c>
      <c r="BN5" s="179"/>
      <c r="BO5" s="178" t="s">
        <v>139</v>
      </c>
      <c r="BP5" s="179"/>
      <c r="BQ5" s="178" t="s">
        <v>141</v>
      </c>
      <c r="BR5" s="179"/>
      <c r="BS5" s="178" t="s">
        <v>142</v>
      </c>
      <c r="BT5" s="179"/>
      <c r="BU5" s="178" t="s">
        <v>144</v>
      </c>
      <c r="BV5" s="179"/>
      <c r="BW5" s="178" t="s">
        <v>129</v>
      </c>
      <c r="BX5" s="179"/>
      <c r="BY5" s="178" t="s">
        <v>150</v>
      </c>
      <c r="BZ5" s="179"/>
      <c r="CA5" s="178" t="s">
        <v>148</v>
      </c>
      <c r="CB5" s="179"/>
      <c r="CC5" s="178" t="s">
        <v>56</v>
      </c>
      <c r="CD5" s="179"/>
      <c r="CE5" s="178" t="s">
        <v>147</v>
      </c>
      <c r="CF5" s="179"/>
      <c r="CG5" s="178" t="s">
        <v>165</v>
      </c>
      <c r="CH5" s="179"/>
      <c r="CI5" s="178" t="s">
        <v>152</v>
      </c>
      <c r="CJ5" s="179"/>
      <c r="CK5" s="178" t="s">
        <v>125</v>
      </c>
      <c r="CL5" s="179"/>
      <c r="CM5" s="178" t="s">
        <v>151</v>
      </c>
      <c r="CN5" s="179"/>
      <c r="CO5" s="178" t="s">
        <v>145</v>
      </c>
      <c r="CP5" s="179"/>
      <c r="CQ5" s="178" t="s">
        <v>80</v>
      </c>
      <c r="CR5" s="179"/>
      <c r="CS5" s="178" t="s">
        <v>149</v>
      </c>
      <c r="CT5" s="179"/>
      <c r="CU5" s="178" t="s">
        <v>74</v>
      </c>
      <c r="CV5" s="179"/>
      <c r="CW5" s="178" t="s">
        <v>90</v>
      </c>
      <c r="CX5" s="179"/>
      <c r="CY5" s="178" t="s">
        <v>114</v>
      </c>
      <c r="CZ5" s="179"/>
      <c r="DA5" s="178" t="s">
        <v>153</v>
      </c>
      <c r="DB5" s="179"/>
      <c r="DC5" s="178" t="s">
        <v>18</v>
      </c>
      <c r="DD5" s="179"/>
      <c r="DE5" s="178" t="s">
        <v>40</v>
      </c>
      <c r="DF5" s="179"/>
      <c r="DG5" s="213" t="s">
        <v>162</v>
      </c>
      <c r="DH5" s="214"/>
      <c r="DI5" s="19"/>
    </row>
    <row r="6" spans="1:113" s="1" customFormat="1" ht="25.5" customHeight="1">
      <c r="A6" s="17"/>
      <c r="B6" s="18" t="s">
        <v>11</v>
      </c>
      <c r="C6" s="178" t="s">
        <v>2</v>
      </c>
      <c r="D6" s="179"/>
      <c r="E6" s="178" t="s">
        <v>163</v>
      </c>
      <c r="F6" s="179"/>
      <c r="G6" s="178" t="s">
        <v>3</v>
      </c>
      <c r="H6" s="179"/>
      <c r="I6" s="178" t="s">
        <v>138</v>
      </c>
      <c r="J6" s="179"/>
      <c r="K6" s="178" t="s">
        <v>3</v>
      </c>
      <c r="L6" s="179"/>
      <c r="M6" s="178" t="s">
        <v>3</v>
      </c>
      <c r="N6" s="179"/>
      <c r="O6" s="178" t="s">
        <v>3</v>
      </c>
      <c r="P6" s="179"/>
      <c r="Q6" s="178" t="s">
        <v>3</v>
      </c>
      <c r="R6" s="179"/>
      <c r="S6" s="178" t="s">
        <v>3</v>
      </c>
      <c r="T6" s="179"/>
      <c r="U6" s="178" t="s">
        <v>3</v>
      </c>
      <c r="V6" s="179"/>
      <c r="W6" s="178" t="s">
        <v>3</v>
      </c>
      <c r="X6" s="179"/>
      <c r="Y6" s="178" t="s">
        <v>3</v>
      </c>
      <c r="Z6" s="179"/>
      <c r="AA6" s="178" t="s">
        <v>3</v>
      </c>
      <c r="AB6" s="179"/>
      <c r="AC6" s="178" t="s">
        <v>3</v>
      </c>
      <c r="AD6" s="179"/>
      <c r="AE6" s="178" t="s">
        <v>3</v>
      </c>
      <c r="AF6" s="179"/>
      <c r="AG6" s="178" t="s">
        <v>9</v>
      </c>
      <c r="AH6" s="179"/>
      <c r="AI6" s="178" t="s">
        <v>3</v>
      </c>
      <c r="AJ6" s="179"/>
      <c r="AK6" s="178" t="s">
        <v>3</v>
      </c>
      <c r="AL6" s="179"/>
      <c r="AM6" s="178" t="s">
        <v>3</v>
      </c>
      <c r="AN6" s="179"/>
      <c r="AO6" s="178" t="s">
        <v>3</v>
      </c>
      <c r="AP6" s="179"/>
      <c r="AQ6" s="178" t="s">
        <v>3</v>
      </c>
      <c r="AR6" s="179"/>
      <c r="AS6" s="178" t="s">
        <v>3</v>
      </c>
      <c r="AT6" s="179"/>
      <c r="AU6" s="178" t="s">
        <v>3</v>
      </c>
      <c r="AV6" s="179"/>
      <c r="AW6" s="178" t="s">
        <v>89</v>
      </c>
      <c r="AX6" s="179"/>
      <c r="AY6" s="211" t="s">
        <v>92</v>
      </c>
      <c r="AZ6" s="212"/>
      <c r="BA6" s="178" t="s">
        <v>3</v>
      </c>
      <c r="BB6" s="179"/>
      <c r="BC6" s="178" t="s">
        <v>3</v>
      </c>
      <c r="BD6" s="179"/>
      <c r="BE6" s="178" t="s">
        <v>3</v>
      </c>
      <c r="BF6" s="179"/>
      <c r="BG6" s="178" t="s">
        <v>3</v>
      </c>
      <c r="BH6" s="179"/>
      <c r="BI6" s="178" t="s">
        <v>3</v>
      </c>
      <c r="BJ6" s="179"/>
      <c r="BK6" s="178" t="s">
        <v>3</v>
      </c>
      <c r="BL6" s="179"/>
      <c r="BM6" s="178" t="s">
        <v>3</v>
      </c>
      <c r="BN6" s="179"/>
      <c r="BO6" s="178" t="s">
        <v>3</v>
      </c>
      <c r="BP6" s="179"/>
      <c r="BQ6" s="178" t="s">
        <v>3</v>
      </c>
      <c r="BR6" s="179"/>
      <c r="BS6" s="178" t="s">
        <v>3</v>
      </c>
      <c r="BT6" s="179"/>
      <c r="BU6" s="178" t="s">
        <v>3</v>
      </c>
      <c r="BV6" s="179"/>
      <c r="BW6" s="178" t="s">
        <v>3</v>
      </c>
      <c r="BX6" s="179"/>
      <c r="BY6" s="178" t="s">
        <v>3</v>
      </c>
      <c r="BZ6" s="179"/>
      <c r="CA6" s="178" t="s">
        <v>3</v>
      </c>
      <c r="CB6" s="179"/>
      <c r="CC6" s="178" t="s">
        <v>3</v>
      </c>
      <c r="CD6" s="179"/>
      <c r="CE6" s="178" t="s">
        <v>3</v>
      </c>
      <c r="CF6" s="179"/>
      <c r="CG6" s="178" t="s">
        <v>3</v>
      </c>
      <c r="CH6" s="179"/>
      <c r="CI6" s="178" t="s">
        <v>3</v>
      </c>
      <c r="CJ6" s="179"/>
      <c r="CK6" s="178" t="s">
        <v>3</v>
      </c>
      <c r="CL6" s="179"/>
      <c r="CM6" s="178" t="s">
        <v>3</v>
      </c>
      <c r="CN6" s="179"/>
      <c r="CO6" s="178" t="s">
        <v>3</v>
      </c>
      <c r="CP6" s="179"/>
      <c r="CQ6" s="178" t="s">
        <v>3</v>
      </c>
      <c r="CR6" s="179"/>
      <c r="CS6" s="178" t="s">
        <v>3</v>
      </c>
      <c r="CT6" s="179"/>
      <c r="CU6" s="178" t="s">
        <v>3</v>
      </c>
      <c r="CV6" s="179"/>
      <c r="CW6" s="178" t="s">
        <v>3</v>
      </c>
      <c r="CX6" s="179"/>
      <c r="CY6" s="178" t="s">
        <v>3</v>
      </c>
      <c r="CZ6" s="179"/>
      <c r="DA6" s="178" t="s">
        <v>3</v>
      </c>
      <c r="DB6" s="179"/>
      <c r="DC6" s="178"/>
      <c r="DD6" s="179"/>
      <c r="DE6" s="178"/>
      <c r="DF6" s="179"/>
      <c r="DG6" s="166"/>
      <c r="DH6" s="167"/>
      <c r="DI6" s="19"/>
    </row>
    <row r="7" spans="1:113" s="1" customFormat="1" ht="28.5" customHeight="1">
      <c r="A7" s="17"/>
      <c r="B7" s="21" t="s">
        <v>134</v>
      </c>
      <c r="C7" s="207"/>
      <c r="D7" s="208"/>
      <c r="E7" s="207"/>
      <c r="F7" s="208"/>
      <c r="G7" s="207"/>
      <c r="H7" s="208"/>
      <c r="I7" s="207"/>
      <c r="J7" s="208"/>
      <c r="K7" s="207">
        <v>10</v>
      </c>
      <c r="L7" s="208"/>
      <c r="M7" s="207">
        <v>10</v>
      </c>
      <c r="N7" s="208"/>
      <c r="O7" s="207">
        <v>10</v>
      </c>
      <c r="P7" s="208"/>
      <c r="Q7" s="207">
        <v>100</v>
      </c>
      <c r="R7" s="208"/>
      <c r="S7" s="207"/>
      <c r="T7" s="208"/>
      <c r="U7" s="207">
        <v>25</v>
      </c>
      <c r="V7" s="208"/>
      <c r="W7" s="207">
        <v>10</v>
      </c>
      <c r="X7" s="208"/>
      <c r="Y7" s="207"/>
      <c r="Z7" s="208"/>
      <c r="AA7" s="207"/>
      <c r="AB7" s="208"/>
      <c r="AC7" s="207"/>
      <c r="AD7" s="208"/>
      <c r="AE7" s="207">
        <v>5</v>
      </c>
      <c r="AF7" s="208"/>
      <c r="AG7" s="207">
        <v>10</v>
      </c>
      <c r="AH7" s="208"/>
      <c r="AI7" s="207">
        <v>1</v>
      </c>
      <c r="AJ7" s="208"/>
      <c r="AK7" s="207"/>
      <c r="AL7" s="208"/>
      <c r="AM7" s="207">
        <v>2</v>
      </c>
      <c r="AN7" s="208"/>
      <c r="AO7" s="207">
        <v>2</v>
      </c>
      <c r="AP7" s="208"/>
      <c r="AQ7" s="207"/>
      <c r="AR7" s="208"/>
      <c r="AS7" s="207">
        <v>0.10</v>
      </c>
      <c r="AT7" s="208"/>
      <c r="AU7" s="207"/>
      <c r="AV7" s="208"/>
      <c r="AW7" s="207">
        <v>1.40</v>
      </c>
      <c r="AX7" s="208"/>
      <c r="AY7" s="207">
        <v>5</v>
      </c>
      <c r="AZ7" s="208"/>
      <c r="BA7" s="207">
        <v>250</v>
      </c>
      <c r="BB7" s="208"/>
      <c r="BC7" s="207">
        <v>150</v>
      </c>
      <c r="BD7" s="208"/>
      <c r="BE7" s="207">
        <v>0.40</v>
      </c>
      <c r="BF7" s="208"/>
      <c r="BG7" s="207">
        <v>0.10</v>
      </c>
      <c r="BH7" s="208">
        <v>0.10</v>
      </c>
      <c r="BI7" s="207">
        <v>0.01</v>
      </c>
      <c r="BJ7" s="208">
        <v>0.01</v>
      </c>
      <c r="BK7" s="207">
        <v>0.20</v>
      </c>
      <c r="BL7" s="208">
        <v>0.20</v>
      </c>
      <c r="BM7" s="207">
        <v>0.20</v>
      </c>
      <c r="BN7" s="208">
        <v>0.20</v>
      </c>
      <c r="BO7" s="207">
        <v>0.10</v>
      </c>
      <c r="BP7" s="208">
        <v>0.10</v>
      </c>
      <c r="BQ7" s="207">
        <v>2</v>
      </c>
      <c r="BR7" s="208">
        <v>2</v>
      </c>
      <c r="BS7" s="207">
        <v>0.002</v>
      </c>
      <c r="BT7" s="208">
        <v>0.002</v>
      </c>
      <c r="BU7" s="207">
        <v>0.10</v>
      </c>
      <c r="BV7" s="208">
        <v>0.10</v>
      </c>
      <c r="BW7" s="207">
        <v>0.02</v>
      </c>
      <c r="BX7" s="208">
        <v>0.02</v>
      </c>
      <c r="BY7" s="207">
        <v>2</v>
      </c>
      <c r="BZ7" s="208">
        <v>2</v>
      </c>
      <c r="CA7" s="207">
        <v>0.20</v>
      </c>
      <c r="CB7" s="208">
        <v>0.20</v>
      </c>
      <c r="CC7" s="207">
        <v>5</v>
      </c>
      <c r="CD7" s="208">
        <v>5</v>
      </c>
      <c r="CE7" s="207">
        <v>0.01</v>
      </c>
      <c r="CF7" s="208">
        <v>0.01</v>
      </c>
      <c r="CG7" s="207">
        <v>0.10</v>
      </c>
      <c r="CH7" s="208">
        <v>0.10</v>
      </c>
      <c r="CI7" s="207">
        <v>0.10</v>
      </c>
      <c r="CJ7" s="208">
        <v>0.10</v>
      </c>
      <c r="CK7" s="207">
        <v>0.05</v>
      </c>
      <c r="CL7" s="208">
        <v>0.05</v>
      </c>
      <c r="CM7" s="207">
        <v>2.50</v>
      </c>
      <c r="CN7" s="208">
        <v>2.50</v>
      </c>
      <c r="CO7" s="207"/>
      <c r="CP7" s="208"/>
      <c r="CQ7" s="207"/>
      <c r="CR7" s="208"/>
      <c r="CS7" s="207"/>
      <c r="CT7" s="208"/>
      <c r="CU7" s="207"/>
      <c r="CV7" s="208"/>
      <c r="CW7" s="207"/>
      <c r="CX7" s="208"/>
      <c r="CY7" s="207"/>
      <c r="CZ7" s="208"/>
      <c r="DA7" s="207"/>
      <c r="DB7" s="208"/>
      <c r="DC7" s="207"/>
      <c r="DD7" s="208"/>
      <c r="DE7" s="207"/>
      <c r="DF7" s="208"/>
      <c r="DG7" s="207"/>
      <c r="DH7" s="208"/>
      <c r="DI7" s="19"/>
    </row>
    <row r="8" spans="1:113" s="1" customFormat="1" ht="24.75" customHeight="1">
      <c r="A8" s="17"/>
      <c r="B8" s="21" t="s">
        <v>135</v>
      </c>
      <c r="C8" s="207"/>
      <c r="D8" s="208"/>
      <c r="E8" s="207">
        <v>8.50</v>
      </c>
      <c r="F8" s="208"/>
      <c r="G8" s="207"/>
      <c r="H8" s="208"/>
      <c r="I8" s="207"/>
      <c r="J8" s="208"/>
      <c r="K8" s="207">
        <v>15</v>
      </c>
      <c r="L8" s="208"/>
      <c r="M8" s="207">
        <v>15</v>
      </c>
      <c r="N8" s="208"/>
      <c r="O8" s="207">
        <v>15</v>
      </c>
      <c r="P8" s="208"/>
      <c r="Q8" s="207">
        <v>150</v>
      </c>
      <c r="R8" s="208"/>
      <c r="S8" s="207"/>
      <c r="T8" s="208"/>
      <c r="U8" s="207">
        <v>35</v>
      </c>
      <c r="V8" s="208"/>
      <c r="W8" s="207">
        <v>15</v>
      </c>
      <c r="X8" s="208"/>
      <c r="Y8" s="207"/>
      <c r="Z8" s="208"/>
      <c r="AA8" s="207"/>
      <c r="AB8" s="208"/>
      <c r="AC8" s="207"/>
      <c r="AD8" s="208"/>
      <c r="AE8" s="207">
        <v>7</v>
      </c>
      <c r="AF8" s="208"/>
      <c r="AG8" s="207">
        <v>50</v>
      </c>
      <c r="AH8" s="208"/>
      <c r="AI8" s="207">
        <v>2.50</v>
      </c>
      <c r="AJ8" s="208"/>
      <c r="AK8" s="207"/>
      <c r="AL8" s="208"/>
      <c r="AM8" s="207">
        <v>3</v>
      </c>
      <c r="AN8" s="208"/>
      <c r="AO8" s="207">
        <v>3</v>
      </c>
      <c r="AP8" s="208"/>
      <c r="AQ8" s="207"/>
      <c r="AR8" s="208"/>
      <c r="AS8" s="207">
        <v>0.20</v>
      </c>
      <c r="AT8" s="208"/>
      <c r="AU8" s="207"/>
      <c r="AV8" s="208"/>
      <c r="AW8" s="207">
        <v>1.80</v>
      </c>
      <c r="AX8" s="208"/>
      <c r="AY8" s="207">
        <v>6.50</v>
      </c>
      <c r="AZ8" s="208"/>
      <c r="BA8" s="207">
        <v>280</v>
      </c>
      <c r="BB8" s="208"/>
      <c r="BC8" s="207">
        <v>200</v>
      </c>
      <c r="BD8" s="208"/>
      <c r="BE8" s="207">
        <v>0.50</v>
      </c>
      <c r="BF8" s="208"/>
      <c r="BG8" s="207">
        <v>0.25</v>
      </c>
      <c r="BH8" s="208"/>
      <c r="BI8" s="207">
        <v>0.025</v>
      </c>
      <c r="BJ8" s="208"/>
      <c r="BK8" s="207">
        <v>0.50</v>
      </c>
      <c r="BL8" s="208"/>
      <c r="BM8" s="207">
        <v>0.50</v>
      </c>
      <c r="BN8" s="208"/>
      <c r="BO8" s="207">
        <v>0.25</v>
      </c>
      <c r="BP8" s="208"/>
      <c r="BQ8" s="207">
        <v>5</v>
      </c>
      <c r="BR8" s="208"/>
      <c r="BS8" s="207">
        <v>0.005</v>
      </c>
      <c r="BT8" s="208"/>
      <c r="BU8" s="207">
        <v>0.25</v>
      </c>
      <c r="BV8" s="208"/>
      <c r="BW8" s="207">
        <v>0.05</v>
      </c>
      <c r="BX8" s="208"/>
      <c r="BY8" s="207">
        <v>5</v>
      </c>
      <c r="BZ8" s="208"/>
      <c r="CA8" s="207">
        <v>0.50</v>
      </c>
      <c r="CB8" s="208"/>
      <c r="CC8" s="207">
        <v>12.50</v>
      </c>
      <c r="CD8" s="208"/>
      <c r="CE8" s="207">
        <v>0.025</v>
      </c>
      <c r="CF8" s="208"/>
      <c r="CG8" s="207">
        <v>0.25</v>
      </c>
      <c r="CH8" s="208"/>
      <c r="CI8" s="207">
        <v>0.25</v>
      </c>
      <c r="CJ8" s="208"/>
      <c r="CK8" s="207">
        <v>0.125</v>
      </c>
      <c r="CL8" s="208"/>
      <c r="CM8" s="207">
        <v>6.25</v>
      </c>
      <c r="CN8" s="208"/>
      <c r="CO8" s="207"/>
      <c r="CP8" s="208"/>
      <c r="CQ8" s="207"/>
      <c r="CR8" s="208"/>
      <c r="CS8" s="207"/>
      <c r="CT8" s="208"/>
      <c r="CU8" s="207"/>
      <c r="CV8" s="208"/>
      <c r="CW8" s="207"/>
      <c r="CX8" s="208"/>
      <c r="CY8" s="207"/>
      <c r="CZ8" s="208"/>
      <c r="DA8" s="207"/>
      <c r="DB8" s="208"/>
      <c r="DC8" s="207"/>
      <c r="DD8" s="208"/>
      <c r="DE8" s="207"/>
      <c r="DF8" s="208"/>
      <c r="DG8" s="207"/>
      <c r="DH8" s="208"/>
      <c r="DI8" s="19"/>
    </row>
    <row r="9" spans="1:113" s="1" customFormat="1" ht="27" customHeight="1">
      <c r="A9" s="17"/>
      <c r="B9" s="21" t="s">
        <v>136</v>
      </c>
      <c r="C9" s="207"/>
      <c r="D9" s="208"/>
      <c r="E9" s="207">
        <v>6.50</v>
      </c>
      <c r="F9" s="208"/>
      <c r="G9" s="207">
        <v>0.50</v>
      </c>
      <c r="H9" s="208"/>
      <c r="I9" s="207"/>
      <c r="J9" s="208"/>
      <c r="K9" s="207"/>
      <c r="L9" s="208"/>
      <c r="M9" s="207"/>
      <c r="N9" s="208"/>
      <c r="O9" s="207"/>
      <c r="P9" s="208"/>
      <c r="Q9" s="207"/>
      <c r="R9" s="208"/>
      <c r="S9" s="207"/>
      <c r="T9" s="208"/>
      <c r="U9" s="207"/>
      <c r="V9" s="208"/>
      <c r="W9" s="207"/>
      <c r="X9" s="208"/>
      <c r="Y9" s="207"/>
      <c r="Z9" s="208"/>
      <c r="AA9" s="207"/>
      <c r="AB9" s="208"/>
      <c r="AC9" s="207"/>
      <c r="AD9" s="208"/>
      <c r="AE9" s="207"/>
      <c r="AF9" s="208"/>
      <c r="AG9" s="207"/>
      <c r="AH9" s="208"/>
      <c r="AI9" s="207">
        <v>0.80</v>
      </c>
      <c r="AJ9" s="208"/>
      <c r="AK9" s="207"/>
      <c r="AL9" s="208"/>
      <c r="AM9" s="207"/>
      <c r="AN9" s="208"/>
      <c r="AO9" s="207"/>
      <c r="AP9" s="208"/>
      <c r="AQ9" s="207"/>
      <c r="AR9" s="208"/>
      <c r="AS9" s="207"/>
      <c r="AT9" s="208"/>
      <c r="AU9" s="207"/>
      <c r="AV9" s="208"/>
      <c r="AW9" s="207"/>
      <c r="AX9" s="208"/>
      <c r="AY9" s="207"/>
      <c r="AZ9" s="208"/>
      <c r="BA9" s="207"/>
      <c r="BB9" s="208"/>
      <c r="BC9" s="207"/>
      <c r="BD9" s="208"/>
      <c r="BE9" s="207"/>
      <c r="BF9" s="208"/>
      <c r="BG9" s="207"/>
      <c r="BH9" s="208"/>
      <c r="BI9" s="207"/>
      <c r="BJ9" s="208"/>
      <c r="BK9" s="207"/>
      <c r="BL9" s="208"/>
      <c r="BM9" s="207"/>
      <c r="BN9" s="208"/>
      <c r="BO9" s="207"/>
      <c r="BP9" s="208"/>
      <c r="BQ9" s="207"/>
      <c r="BR9" s="208"/>
      <c r="BS9" s="207"/>
      <c r="BT9" s="208"/>
      <c r="BU9" s="207"/>
      <c r="BV9" s="208"/>
      <c r="BW9" s="207"/>
      <c r="BX9" s="208"/>
      <c r="BY9" s="207"/>
      <c r="BZ9" s="208"/>
      <c r="CA9" s="207"/>
      <c r="CB9" s="208"/>
      <c r="CC9" s="207"/>
      <c r="CD9" s="208"/>
      <c r="CE9" s="207"/>
      <c r="CF9" s="208"/>
      <c r="CG9" s="207"/>
      <c r="CH9" s="208"/>
      <c r="CI9" s="207"/>
      <c r="CJ9" s="208"/>
      <c r="CK9" s="207"/>
      <c r="CL9" s="208"/>
      <c r="CM9" s="207"/>
      <c r="CN9" s="208"/>
      <c r="CO9" s="207"/>
      <c r="CP9" s="208"/>
      <c r="CQ9" s="207"/>
      <c r="CR9" s="208"/>
      <c r="CS9" s="207"/>
      <c r="CT9" s="208"/>
      <c r="CU9" s="207"/>
      <c r="CV9" s="208"/>
      <c r="CW9" s="207"/>
      <c r="CX9" s="208"/>
      <c r="CY9" s="207"/>
      <c r="CZ9" s="208"/>
      <c r="DA9" s="207"/>
      <c r="DB9" s="208"/>
      <c r="DC9" s="207"/>
      <c r="DD9" s="208"/>
      <c r="DE9" s="207"/>
      <c r="DF9" s="208"/>
      <c r="DG9" s="169"/>
      <c r="DH9" s="170"/>
      <c r="DI9" s="19"/>
    </row>
    <row r="10" spans="1:113" s="1" customFormat="1" ht="24" customHeight="1">
      <c r="A10" s="17"/>
      <c r="B10" s="18" t="s">
        <v>71</v>
      </c>
      <c r="C10" s="178" t="s">
        <v>82</v>
      </c>
      <c r="D10" s="179"/>
      <c r="E10" s="178" t="s">
        <v>75</v>
      </c>
      <c r="F10" s="179"/>
      <c r="G10" s="178" t="s">
        <v>75</v>
      </c>
      <c r="H10" s="179"/>
      <c r="I10" s="178" t="s">
        <v>75</v>
      </c>
      <c r="J10" s="179"/>
      <c r="K10" s="178" t="s">
        <v>86</v>
      </c>
      <c r="L10" s="179"/>
      <c r="M10" s="178" t="s">
        <v>85</v>
      </c>
      <c r="N10" s="179"/>
      <c r="O10" s="178" t="s">
        <v>85</v>
      </c>
      <c r="P10" s="179"/>
      <c r="Q10" s="178" t="s">
        <v>86</v>
      </c>
      <c r="R10" s="179"/>
      <c r="S10" s="178" t="s">
        <v>85</v>
      </c>
      <c r="T10" s="179"/>
      <c r="U10" s="178" t="s">
        <v>192</v>
      </c>
      <c r="V10" s="179"/>
      <c r="W10" s="178" t="s">
        <v>86</v>
      </c>
      <c r="X10" s="179"/>
      <c r="Y10" s="178" t="s">
        <v>85</v>
      </c>
      <c r="Z10" s="179"/>
      <c r="AA10" s="178" t="s">
        <v>86</v>
      </c>
      <c r="AB10" s="179"/>
      <c r="AC10" s="178" t="s">
        <v>86</v>
      </c>
      <c r="AD10" s="179"/>
      <c r="AE10" s="178" t="s">
        <v>85</v>
      </c>
      <c r="AF10" s="179"/>
      <c r="AG10" s="178" t="s">
        <v>76</v>
      </c>
      <c r="AH10" s="179"/>
      <c r="AI10" s="178" t="s">
        <v>75</v>
      </c>
      <c r="AJ10" s="179"/>
      <c r="AK10" s="178" t="s">
        <v>75</v>
      </c>
      <c r="AL10" s="179"/>
      <c r="AM10" s="178" t="s">
        <v>85</v>
      </c>
      <c r="AN10" s="179"/>
      <c r="AO10" s="178" t="s">
        <v>86</v>
      </c>
      <c r="AP10" s="179"/>
      <c r="AQ10" s="178" t="s">
        <v>76</v>
      </c>
      <c r="AR10" s="179"/>
      <c r="AS10" s="178" t="s">
        <v>76</v>
      </c>
      <c r="AT10" s="179"/>
      <c r="AU10" s="178" t="s">
        <v>76</v>
      </c>
      <c r="AV10" s="179"/>
      <c r="AW10" s="178" t="s">
        <v>86</v>
      </c>
      <c r="AX10" s="179"/>
      <c r="AY10" s="178" t="s">
        <v>193</v>
      </c>
      <c r="AZ10" s="179"/>
      <c r="BA10" s="178" t="s">
        <v>85</v>
      </c>
      <c r="BB10" s="179"/>
      <c r="BC10" s="178" t="s">
        <v>85</v>
      </c>
      <c r="BD10" s="179"/>
      <c r="BE10" s="178" t="s">
        <v>86</v>
      </c>
      <c r="BF10" s="179"/>
      <c r="BG10" s="178" t="s">
        <v>86</v>
      </c>
      <c r="BH10" s="179"/>
      <c r="BI10" s="178" t="s">
        <v>86</v>
      </c>
      <c r="BJ10" s="179"/>
      <c r="BK10" s="178" t="s">
        <v>86</v>
      </c>
      <c r="BL10" s="179"/>
      <c r="BM10" s="178" t="s">
        <v>86</v>
      </c>
      <c r="BN10" s="179"/>
      <c r="BO10" s="178" t="s">
        <v>86</v>
      </c>
      <c r="BP10" s="179"/>
      <c r="BQ10" s="178" t="s">
        <v>86</v>
      </c>
      <c r="BR10" s="179"/>
      <c r="BS10" s="178" t="s">
        <v>86</v>
      </c>
      <c r="BT10" s="179"/>
      <c r="BU10" s="178" t="s">
        <v>86</v>
      </c>
      <c r="BV10" s="179"/>
      <c r="BW10" s="178" t="s">
        <v>86</v>
      </c>
      <c r="BX10" s="179"/>
      <c r="BY10" s="178" t="s">
        <v>86</v>
      </c>
      <c r="BZ10" s="179"/>
      <c r="CA10" s="178" t="s">
        <v>86</v>
      </c>
      <c r="CB10" s="179"/>
      <c r="CC10" s="178" t="s">
        <v>86</v>
      </c>
      <c r="CD10" s="179"/>
      <c r="CE10" s="178" t="s">
        <v>86</v>
      </c>
      <c r="CF10" s="179"/>
      <c r="CG10" s="178" t="s">
        <v>86</v>
      </c>
      <c r="CH10" s="179"/>
      <c r="CI10" s="178" t="s">
        <v>86</v>
      </c>
      <c r="CJ10" s="179"/>
      <c r="CK10" s="178" t="s">
        <v>86</v>
      </c>
      <c r="CL10" s="179"/>
      <c r="CM10" s="178" t="s">
        <v>86</v>
      </c>
      <c r="CN10" s="179"/>
      <c r="CO10" s="178" t="s">
        <v>86</v>
      </c>
      <c r="CP10" s="179"/>
      <c r="CQ10" s="178" t="s">
        <v>86</v>
      </c>
      <c r="CR10" s="179"/>
      <c r="CS10" s="178" t="s">
        <v>86</v>
      </c>
      <c r="CT10" s="179"/>
      <c r="CU10" s="178" t="s">
        <v>86</v>
      </c>
      <c r="CV10" s="179"/>
      <c r="CW10" s="178" t="s">
        <v>86</v>
      </c>
      <c r="CX10" s="179"/>
      <c r="CY10" s="178" t="s">
        <v>86</v>
      </c>
      <c r="CZ10" s="179"/>
      <c r="DA10" s="178" t="s">
        <v>86</v>
      </c>
      <c r="DB10" s="179"/>
      <c r="DC10" s="178" t="s">
        <v>76</v>
      </c>
      <c r="DD10" s="179"/>
      <c r="DE10" s="178" t="s">
        <v>85</v>
      </c>
      <c r="DF10" s="179"/>
      <c r="DG10" s="172"/>
      <c r="DH10" s="173"/>
      <c r="DI10" s="19"/>
    </row>
    <row r="11" spans="1:113" s="1" customFormat="1" ht="24" customHeight="1">
      <c r="A11" s="17"/>
      <c r="B11" s="18" t="s">
        <v>12</v>
      </c>
      <c r="C11" s="178"/>
      <c r="D11" s="179"/>
      <c r="E11" s="178" t="s">
        <v>204</v>
      </c>
      <c r="F11" s="179"/>
      <c r="G11" s="178" t="s">
        <v>204</v>
      </c>
      <c r="H11" s="179"/>
      <c r="I11" s="178" t="s">
        <v>204</v>
      </c>
      <c r="J11" s="179"/>
      <c r="K11" s="178" t="s">
        <v>204</v>
      </c>
      <c r="L11" s="179"/>
      <c r="M11" s="178" t="s">
        <v>204</v>
      </c>
      <c r="N11" s="179"/>
      <c r="O11" s="178" t="s">
        <v>204</v>
      </c>
      <c r="P11" s="179"/>
      <c r="Q11" s="178" t="s">
        <v>204</v>
      </c>
      <c r="R11" s="179"/>
      <c r="S11" s="178"/>
      <c r="T11" s="179"/>
      <c r="U11" s="178" t="s">
        <v>204</v>
      </c>
      <c r="V11" s="179"/>
      <c r="W11" s="178" t="s">
        <v>204</v>
      </c>
      <c r="X11" s="179"/>
      <c r="Y11" s="178" t="s">
        <v>204</v>
      </c>
      <c r="Z11" s="179"/>
      <c r="AA11" s="178" t="s">
        <v>204</v>
      </c>
      <c r="AB11" s="179"/>
      <c r="AC11" s="178" t="s">
        <v>204</v>
      </c>
      <c r="AD11" s="179"/>
      <c r="AE11" s="178" t="s">
        <v>204</v>
      </c>
      <c r="AF11" s="179"/>
      <c r="AG11" s="178" t="s">
        <v>204</v>
      </c>
      <c r="AH11" s="179"/>
      <c r="AI11" s="178" t="s">
        <v>204</v>
      </c>
      <c r="AJ11" s="179"/>
      <c r="AK11" s="178" t="s">
        <v>204</v>
      </c>
      <c r="AL11" s="179"/>
      <c r="AM11" s="178" t="s">
        <v>204</v>
      </c>
      <c r="AN11" s="179"/>
      <c r="AO11" s="178" t="s">
        <v>204</v>
      </c>
      <c r="AP11" s="179"/>
      <c r="AQ11" s="178" t="s">
        <v>204</v>
      </c>
      <c r="AR11" s="179"/>
      <c r="AS11" s="178" t="s">
        <v>204</v>
      </c>
      <c r="AT11" s="179"/>
      <c r="AU11" s="178" t="s">
        <v>204</v>
      </c>
      <c r="AV11" s="179"/>
      <c r="AW11" s="178" t="s">
        <v>204</v>
      </c>
      <c r="AX11" s="179"/>
      <c r="AY11" s="178" t="s">
        <v>204</v>
      </c>
      <c r="AZ11" s="179"/>
      <c r="BA11" s="178" t="s">
        <v>204</v>
      </c>
      <c r="BB11" s="179"/>
      <c r="BC11" s="178" t="s">
        <v>204</v>
      </c>
      <c r="BD11" s="179"/>
      <c r="BE11" s="178" t="s">
        <v>204</v>
      </c>
      <c r="BF11" s="179"/>
      <c r="BG11" s="178" t="s">
        <v>204</v>
      </c>
      <c r="BH11" s="179"/>
      <c r="BI11" s="178" t="s">
        <v>204</v>
      </c>
      <c r="BJ11" s="179"/>
      <c r="BK11" s="178" t="s">
        <v>204</v>
      </c>
      <c r="BL11" s="179"/>
      <c r="BM11" s="178" t="s">
        <v>204</v>
      </c>
      <c r="BN11" s="179"/>
      <c r="BO11" s="178" t="s">
        <v>204</v>
      </c>
      <c r="BP11" s="179"/>
      <c r="BQ11" s="178" t="s">
        <v>204</v>
      </c>
      <c r="BR11" s="179"/>
      <c r="BS11" s="178" t="s">
        <v>204</v>
      </c>
      <c r="BT11" s="179"/>
      <c r="BU11" s="178" t="s">
        <v>204</v>
      </c>
      <c r="BV11" s="179"/>
      <c r="BW11" s="178" t="s">
        <v>204</v>
      </c>
      <c r="BX11" s="179"/>
      <c r="BY11" s="178" t="s">
        <v>204</v>
      </c>
      <c r="BZ11" s="179"/>
      <c r="CA11" s="178" t="s">
        <v>204</v>
      </c>
      <c r="CB11" s="179"/>
      <c r="CC11" s="178" t="s">
        <v>204</v>
      </c>
      <c r="CD11" s="179"/>
      <c r="CE11" s="178" t="s">
        <v>204</v>
      </c>
      <c r="CF11" s="179"/>
      <c r="CG11" s="178" t="s">
        <v>204</v>
      </c>
      <c r="CH11" s="179"/>
      <c r="CI11" s="178" t="s">
        <v>204</v>
      </c>
      <c r="CJ11" s="179"/>
      <c r="CK11" s="178" t="s">
        <v>204</v>
      </c>
      <c r="CL11" s="179"/>
      <c r="CM11" s="178" t="s">
        <v>204</v>
      </c>
      <c r="CN11" s="179"/>
      <c r="CO11" s="178" t="s">
        <v>204</v>
      </c>
      <c r="CP11" s="179"/>
      <c r="CQ11" s="178" t="s">
        <v>204</v>
      </c>
      <c r="CR11" s="179"/>
      <c r="CS11" s="178" t="s">
        <v>204</v>
      </c>
      <c r="CT11" s="179"/>
      <c r="CU11" s="178" t="s">
        <v>204</v>
      </c>
      <c r="CV11" s="179"/>
      <c r="CW11" s="178" t="s">
        <v>204</v>
      </c>
      <c r="CX11" s="179"/>
      <c r="CY11" s="178" t="s">
        <v>204</v>
      </c>
      <c r="CZ11" s="179"/>
      <c r="DA11" s="178" t="s">
        <v>204</v>
      </c>
      <c r="DB11" s="179"/>
      <c r="DC11" s="178"/>
      <c r="DD11" s="179"/>
      <c r="DE11" s="178"/>
      <c r="DF11" s="179"/>
      <c r="DG11" s="172"/>
      <c r="DH11" s="173"/>
      <c r="DI11" s="19"/>
    </row>
    <row r="12" spans="1:113" ht="25.5">
      <c r="A12" s="113"/>
      <c r="B12" s="18" t="s">
        <v>13</v>
      </c>
      <c r="C12" s="178"/>
      <c r="D12" s="179"/>
      <c r="E12" s="178"/>
      <c r="F12" s="179"/>
      <c r="G12" s="178"/>
      <c r="H12" s="179"/>
      <c r="I12" s="178"/>
      <c r="J12" s="179"/>
      <c r="K12" s="178"/>
      <c r="L12" s="179"/>
      <c r="M12" s="178"/>
      <c r="N12" s="179"/>
      <c r="O12" s="217"/>
      <c r="P12" s="218"/>
      <c r="Q12" s="178"/>
      <c r="R12" s="179"/>
      <c r="S12" s="178"/>
      <c r="T12" s="179"/>
      <c r="U12" s="178"/>
      <c r="V12" s="179"/>
      <c r="W12" s="178"/>
      <c r="X12" s="179"/>
      <c r="Y12" s="178"/>
      <c r="Z12" s="179"/>
      <c r="AA12" s="178"/>
      <c r="AB12" s="179"/>
      <c r="AC12" s="178"/>
      <c r="AD12" s="179"/>
      <c r="AE12" s="178"/>
      <c r="AF12" s="179"/>
      <c r="AG12" s="178"/>
      <c r="AH12" s="179"/>
      <c r="AI12" s="178"/>
      <c r="AJ12" s="179"/>
      <c r="AK12" s="178"/>
      <c r="AL12" s="179"/>
      <c r="AM12" s="178"/>
      <c r="AN12" s="179"/>
      <c r="AO12" s="178"/>
      <c r="AP12" s="179"/>
      <c r="AQ12" s="178"/>
      <c r="AR12" s="179"/>
      <c r="AS12" s="178"/>
      <c r="AT12" s="179"/>
      <c r="AU12" s="178"/>
      <c r="AV12" s="179"/>
      <c r="AW12" s="178"/>
      <c r="AX12" s="179"/>
      <c r="AY12" s="178"/>
      <c r="AZ12" s="179"/>
      <c r="BA12" s="178"/>
      <c r="BB12" s="179"/>
      <c r="BC12" s="178"/>
      <c r="BD12" s="179"/>
      <c r="BE12" s="178"/>
      <c r="BF12" s="179"/>
      <c r="BG12" s="178"/>
      <c r="BH12" s="179"/>
      <c r="BI12" s="178"/>
      <c r="BJ12" s="179"/>
      <c r="BK12" s="178"/>
      <c r="BL12" s="179"/>
      <c r="BM12" s="178"/>
      <c r="BN12" s="179"/>
      <c r="BO12" s="178"/>
      <c r="BP12" s="179"/>
      <c r="BQ12" s="178"/>
      <c r="BR12" s="179"/>
      <c r="BS12" s="178"/>
      <c r="BT12" s="179"/>
      <c r="BU12" s="178"/>
      <c r="BV12" s="179"/>
      <c r="BW12" s="178"/>
      <c r="BX12" s="179"/>
      <c r="BY12" s="178"/>
      <c r="BZ12" s="179"/>
      <c r="CA12" s="178"/>
      <c r="CB12" s="179"/>
      <c r="CC12" s="178"/>
      <c r="CD12" s="179"/>
      <c r="CE12" s="178"/>
      <c r="CF12" s="179"/>
      <c r="CG12" s="178"/>
      <c r="CH12" s="179"/>
      <c r="CI12" s="178"/>
      <c r="CJ12" s="179"/>
      <c r="CK12" s="178"/>
      <c r="CL12" s="179"/>
      <c r="CM12" s="178"/>
      <c r="CN12" s="179"/>
      <c r="CO12" s="178"/>
      <c r="CP12" s="179"/>
      <c r="CQ12" s="178"/>
      <c r="CR12" s="179"/>
      <c r="CS12" s="178"/>
      <c r="CT12" s="179"/>
      <c r="CU12" s="178"/>
      <c r="CV12" s="179"/>
      <c r="CW12" s="178"/>
      <c r="CX12" s="179"/>
      <c r="CY12" s="178"/>
      <c r="CZ12" s="179"/>
      <c r="DA12" s="178"/>
      <c r="DB12" s="179"/>
      <c r="DC12" s="178"/>
      <c r="DD12" s="179"/>
      <c r="DE12" s="178"/>
      <c r="DF12" s="179"/>
      <c r="DG12" s="172"/>
      <c r="DH12" s="173"/>
      <c r="DI12" s="20"/>
    </row>
    <row r="13" spans="1:129" s="57" customFormat="1" ht="16.5" customHeight="1">
      <c r="A13" s="168" t="s">
        <v>0</v>
      </c>
      <c r="B13" s="164"/>
      <c r="C13" s="60" t="s">
        <v>226</v>
      </c>
      <c r="D13" s="168" t="s">
        <v>227</v>
      </c>
      <c r="E13" s="168" t="s">
        <v>226</v>
      </c>
      <c r="F13" s="168" t="s">
        <v>227</v>
      </c>
      <c r="G13" s="168" t="s">
        <v>226</v>
      </c>
      <c r="H13" s="168" t="s">
        <v>227</v>
      </c>
      <c r="I13" s="168" t="s">
        <v>226</v>
      </c>
      <c r="J13" s="168" t="s">
        <v>227</v>
      </c>
      <c r="K13" s="168" t="s">
        <v>226</v>
      </c>
      <c r="L13" s="168" t="s">
        <v>227</v>
      </c>
      <c r="M13" s="168" t="s">
        <v>226</v>
      </c>
      <c r="N13" s="168" t="s">
        <v>227</v>
      </c>
      <c r="O13" s="168" t="s">
        <v>226</v>
      </c>
      <c r="P13" s="168" t="s">
        <v>227</v>
      </c>
      <c r="Q13" s="168" t="s">
        <v>226</v>
      </c>
      <c r="R13" s="168" t="s">
        <v>227</v>
      </c>
      <c r="S13" s="168" t="s">
        <v>226</v>
      </c>
      <c r="T13" s="168" t="s">
        <v>227</v>
      </c>
      <c r="U13" s="168" t="s">
        <v>226</v>
      </c>
      <c r="V13" s="168" t="s">
        <v>227</v>
      </c>
      <c r="W13" s="168" t="s">
        <v>226</v>
      </c>
      <c r="X13" s="168" t="s">
        <v>227</v>
      </c>
      <c r="Y13" s="168" t="s">
        <v>226</v>
      </c>
      <c r="Z13" s="168" t="s">
        <v>227</v>
      </c>
      <c r="AA13" s="168" t="s">
        <v>226</v>
      </c>
      <c r="AB13" s="168" t="s">
        <v>227</v>
      </c>
      <c r="AC13" s="168" t="s">
        <v>226</v>
      </c>
      <c r="AD13" s="168" t="s">
        <v>227</v>
      </c>
      <c r="AE13" s="168" t="s">
        <v>226</v>
      </c>
      <c r="AF13" s="168" t="s">
        <v>227</v>
      </c>
      <c r="AG13" s="168" t="s">
        <v>226</v>
      </c>
      <c r="AH13" s="168" t="s">
        <v>227</v>
      </c>
      <c r="AI13" s="168" t="s">
        <v>226</v>
      </c>
      <c r="AJ13" s="168" t="s">
        <v>227</v>
      </c>
      <c r="AK13" s="168" t="s">
        <v>226</v>
      </c>
      <c r="AL13" s="168" t="s">
        <v>227</v>
      </c>
      <c r="AM13" s="168" t="s">
        <v>226</v>
      </c>
      <c r="AN13" s="168" t="s">
        <v>227</v>
      </c>
      <c r="AO13" s="168" t="s">
        <v>226</v>
      </c>
      <c r="AP13" s="168" t="s">
        <v>227</v>
      </c>
      <c r="AQ13" s="168" t="s">
        <v>226</v>
      </c>
      <c r="AR13" s="168" t="s">
        <v>227</v>
      </c>
      <c r="AS13" s="168" t="s">
        <v>226</v>
      </c>
      <c r="AT13" s="168" t="s">
        <v>227</v>
      </c>
      <c r="AU13" s="168" t="s">
        <v>226</v>
      </c>
      <c r="AV13" s="168" t="s">
        <v>227</v>
      </c>
      <c r="AW13" s="168" t="s">
        <v>226</v>
      </c>
      <c r="AX13" s="168" t="s">
        <v>227</v>
      </c>
      <c r="AY13" s="168" t="s">
        <v>226</v>
      </c>
      <c r="AZ13" s="168" t="s">
        <v>227</v>
      </c>
      <c r="BA13" s="168" t="s">
        <v>226</v>
      </c>
      <c r="BB13" s="168" t="s">
        <v>227</v>
      </c>
      <c r="BC13" s="168" t="s">
        <v>226</v>
      </c>
      <c r="BD13" s="168" t="s">
        <v>227</v>
      </c>
      <c r="BE13" s="168" t="s">
        <v>226</v>
      </c>
      <c r="BF13" s="168" t="s">
        <v>227</v>
      </c>
      <c r="BG13" s="168" t="s">
        <v>226</v>
      </c>
      <c r="BH13" s="168" t="s">
        <v>227</v>
      </c>
      <c r="BI13" s="168" t="s">
        <v>226</v>
      </c>
      <c r="BJ13" s="168" t="s">
        <v>227</v>
      </c>
      <c r="BK13" s="168" t="s">
        <v>226</v>
      </c>
      <c r="BL13" s="168" t="s">
        <v>227</v>
      </c>
      <c r="BM13" s="168" t="s">
        <v>226</v>
      </c>
      <c r="BN13" s="168" t="s">
        <v>227</v>
      </c>
      <c r="BO13" s="168" t="s">
        <v>226</v>
      </c>
      <c r="BP13" s="168" t="s">
        <v>227</v>
      </c>
      <c r="BQ13" s="168" t="s">
        <v>226</v>
      </c>
      <c r="BR13" s="168" t="s">
        <v>227</v>
      </c>
      <c r="BS13" s="168" t="s">
        <v>226</v>
      </c>
      <c r="BT13" s="168" t="s">
        <v>227</v>
      </c>
      <c r="BU13" s="168" t="s">
        <v>226</v>
      </c>
      <c r="BV13" s="168" t="s">
        <v>227</v>
      </c>
      <c r="BW13" s="168" t="s">
        <v>226</v>
      </c>
      <c r="BX13" s="168" t="s">
        <v>227</v>
      </c>
      <c r="BY13" s="168" t="s">
        <v>226</v>
      </c>
      <c r="BZ13" s="168" t="s">
        <v>227</v>
      </c>
      <c r="CA13" s="168" t="s">
        <v>226</v>
      </c>
      <c r="CB13" s="168" t="s">
        <v>227</v>
      </c>
      <c r="CC13" s="168" t="s">
        <v>226</v>
      </c>
      <c r="CD13" s="168" t="s">
        <v>227</v>
      </c>
      <c r="CE13" s="168" t="s">
        <v>226</v>
      </c>
      <c r="CF13" s="168" t="s">
        <v>227</v>
      </c>
      <c r="CG13" s="168" t="s">
        <v>226</v>
      </c>
      <c r="CH13" s="168" t="s">
        <v>227</v>
      </c>
      <c r="CI13" s="168" t="s">
        <v>226</v>
      </c>
      <c r="CJ13" s="168" t="s">
        <v>227</v>
      </c>
      <c r="CK13" s="168" t="s">
        <v>226</v>
      </c>
      <c r="CL13" s="168" t="s">
        <v>227</v>
      </c>
      <c r="CM13" s="168" t="s">
        <v>226</v>
      </c>
      <c r="CN13" s="168" t="s">
        <v>227</v>
      </c>
      <c r="CO13" s="168" t="s">
        <v>226</v>
      </c>
      <c r="CP13" s="168" t="s">
        <v>227</v>
      </c>
      <c r="CQ13" s="168" t="s">
        <v>226</v>
      </c>
      <c r="CR13" s="168" t="s">
        <v>227</v>
      </c>
      <c r="CS13" s="168" t="s">
        <v>226</v>
      </c>
      <c r="CT13" s="168" t="s">
        <v>227</v>
      </c>
      <c r="CU13" s="168" t="s">
        <v>226</v>
      </c>
      <c r="CV13" s="168" t="s">
        <v>227</v>
      </c>
      <c r="CW13" s="168" t="s">
        <v>226</v>
      </c>
      <c r="CX13" s="168" t="s">
        <v>227</v>
      </c>
      <c r="CY13" s="168" t="s">
        <v>226</v>
      </c>
      <c r="CZ13" s="168" t="s">
        <v>227</v>
      </c>
      <c r="DA13" s="168" t="s">
        <v>226</v>
      </c>
      <c r="DB13" s="168" t="s">
        <v>227</v>
      </c>
      <c r="DC13" s="168" t="s">
        <v>226</v>
      </c>
      <c r="DD13" s="168" t="s">
        <v>227</v>
      </c>
      <c r="DE13" s="168" t="s">
        <v>226</v>
      </c>
      <c r="DF13" s="168" t="s">
        <v>227</v>
      </c>
      <c r="DG13" s="168" t="s">
        <v>226</v>
      </c>
      <c r="DH13" s="168" t="s">
        <v>227</v>
      </c>
      <c r="DI13" s="54"/>
      <c r="DJ13" s="84"/>
      <c r="DK13" s="84"/>
      <c r="DL13" s="84"/>
      <c r="DM13" s="84"/>
      <c r="DN13" s="84"/>
      <c r="DO13" s="84"/>
      <c r="DP13" s="84"/>
      <c r="DQ13" s="84"/>
      <c r="DR13" s="84"/>
      <c r="DS13" s="84"/>
      <c r="DT13" s="84"/>
      <c r="DU13" s="84"/>
      <c r="DV13" s="84"/>
      <c r="DW13" s="84"/>
      <c r="DX13" s="84"/>
      <c r="DY13" s="84"/>
    </row>
    <row r="14" spans="1:113" ht="12.75">
      <c r="A14" s="74">
        <v>1</v>
      </c>
      <c r="B14" s="74"/>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13" ht="12.75">
      <c r="A15" s="74">
        <v>2</v>
      </c>
      <c r="B15" s="74"/>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13" ht="12.75">
      <c r="A16" s="74">
        <v>3</v>
      </c>
      <c r="B16" s="74"/>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ht="12.75">
      <c r="A17" s="74">
        <v>4</v>
      </c>
      <c r="B17" s="74"/>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ht="12.75">
      <c r="A18" s="74">
        <v>5</v>
      </c>
      <c r="B18" s="74"/>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ht="12.75">
      <c r="A19" s="74">
        <v>6</v>
      </c>
      <c r="B19" s="74"/>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ht="12.75">
      <c r="A20" s="74">
        <v>7</v>
      </c>
      <c r="B20" s="74"/>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ht="12.75">
      <c r="A21" s="74">
        <v>8</v>
      </c>
      <c r="B21" s="74"/>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ht="12.75">
      <c r="A22" s="74">
        <v>9</v>
      </c>
      <c r="B22" s="74"/>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ht="12.75">
      <c r="A23" s="74">
        <v>10</v>
      </c>
      <c r="B23" s="74"/>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ht="12.75">
      <c r="A24" s="74">
        <v>11</v>
      </c>
      <c r="B24" s="74"/>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ht="12.75">
      <c r="A25" s="74">
        <v>12</v>
      </c>
      <c r="B25" s="74"/>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ht="12.75">
      <c r="A26" s="74">
        <v>13</v>
      </c>
      <c r="B26" s="74"/>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ht="12.75">
      <c r="A27" s="74">
        <v>14</v>
      </c>
      <c r="B27" s="74"/>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ht="12.75">
      <c r="A28" s="74">
        <v>15</v>
      </c>
      <c r="B28" s="74"/>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ht="12.75">
      <c r="A29" s="74">
        <v>16</v>
      </c>
      <c r="B29" s="74"/>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ht="12.75">
      <c r="A30" s="74">
        <v>17</v>
      </c>
      <c r="B30" s="74"/>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ht="12.75">
      <c r="A31" s="74">
        <v>18</v>
      </c>
      <c r="B31" s="74"/>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ht="12.75">
      <c r="A32" s="74">
        <v>19</v>
      </c>
      <c r="B32" s="74"/>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ht="12.75">
      <c r="A33" s="74">
        <v>20</v>
      </c>
      <c r="B33" s="74"/>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ht="12.75">
      <c r="A34" s="74">
        <v>21</v>
      </c>
      <c r="B34" s="74"/>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ht="12.75">
      <c r="A35" s="74">
        <v>22</v>
      </c>
      <c r="B35" s="74"/>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ht="12.75">
      <c r="A36" s="74">
        <v>23</v>
      </c>
      <c r="B36" s="74"/>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ht="12.75">
      <c r="A37" s="74">
        <v>24</v>
      </c>
      <c r="B37" s="74"/>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ht="12.75">
      <c r="A38" s="74">
        <v>25</v>
      </c>
      <c r="B38" s="74"/>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ht="12.75">
      <c r="A39" s="74">
        <v>26</v>
      </c>
      <c r="B39" s="74"/>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ht="12.75">
      <c r="A40" s="74">
        <v>27</v>
      </c>
      <c r="B40" s="74"/>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ht="12.75">
      <c r="A41" s="74">
        <v>28</v>
      </c>
      <c r="B41" s="74"/>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ht="12.75">
      <c r="A42" s="74">
        <v>29</v>
      </c>
      <c r="B42" s="74"/>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ht="12.75">
      <c r="A43" s="74">
        <v>30</v>
      </c>
      <c r="B43" s="74"/>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ht="12.75">
      <c r="A44" s="74">
        <v>31</v>
      </c>
      <c r="B44" s="74"/>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ht="12.75">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ht="12.7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ht="12.7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ht="12.7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0" customFormat="1" ht="12.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ht="12.7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ht="12.7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14C" sheet="1" selectLockedCells="1"/>
  <mergeCells count="490">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 ref="W8:X8"/>
    <mergeCell ref="AA8:AB8"/>
    <mergeCell ref="AI8:AJ8"/>
    <mergeCell ref="U8:V8"/>
    <mergeCell ref="BC8:BD8"/>
    <mergeCell ref="AC8:AD8"/>
    <mergeCell ref="AY8:AZ8"/>
    <mergeCell ref="BA8:BB8"/>
    <mergeCell ref="AG8:AH8"/>
    <mergeCell ref="Y8:Z8"/>
    <mergeCell ref="AQ8:AR8"/>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W5:X5"/>
    <mergeCell ref="Y6:Z6"/>
    <mergeCell ref="AA9:AB9"/>
    <mergeCell ref="AA5:AB5"/>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BC5:BD5"/>
    <mergeCell ref="AO5:AP5"/>
    <mergeCell ref="AW5:AX5"/>
    <mergeCell ref="AM5:AN5"/>
    <mergeCell ref="CC5:CD5"/>
    <mergeCell ref="AW6:AX6"/>
    <mergeCell ref="BY5:BZ5"/>
    <mergeCell ref="BI5:BJ5"/>
    <mergeCell ref="BK5:BL5"/>
    <mergeCell ref="BK6:BL6"/>
    <mergeCell ref="BG5:BH5"/>
    <mergeCell ref="BM5:BN5"/>
    <mergeCell ref="BG6:BH6"/>
    <mergeCell ref="BO6:BP6"/>
    <mergeCell ref="BE5:BF5"/>
    <mergeCell ref="BI6:BJ6"/>
    <mergeCell ref="BM6:BN6"/>
    <mergeCell ref="BS6:BT6"/>
    <mergeCell ref="BO5:BP5"/>
    <mergeCell ref="BQ6:BR6"/>
    <mergeCell ref="BW5:BX5"/>
    <mergeCell ref="BY6:BZ6"/>
    <mergeCell ref="AM6:AN6"/>
    <mergeCell ref="AK8:AL8"/>
    <mergeCell ref="AM10:AN10"/>
    <mergeCell ref="AM11:AN11"/>
    <mergeCell ref="AM12:AN12"/>
    <mergeCell ref="AQ7:AR7"/>
    <mergeCell ref="AI11:AJ11"/>
    <mergeCell ref="AI12:AJ12"/>
    <mergeCell ref="AI9:AJ9"/>
    <mergeCell ref="AK9:AL9"/>
    <mergeCell ref="AM9:AN9"/>
    <mergeCell ref="AM8:AN8"/>
    <mergeCell ref="AM7:AN7"/>
    <mergeCell ref="AO9:AP9"/>
    <mergeCell ref="AO12:AP12"/>
    <mergeCell ref="AO8:AP8"/>
    <mergeCell ref="BQ5:BR5"/>
    <mergeCell ref="BS5:BT5"/>
    <mergeCell ref="AU6:AV6"/>
    <mergeCell ref="AG5:AH5"/>
    <mergeCell ref="AS5:AT5"/>
    <mergeCell ref="CY6:CZ6"/>
    <mergeCell ref="CI5:CJ5"/>
    <mergeCell ref="CW5:CX5"/>
    <mergeCell ref="CW6:CX6"/>
    <mergeCell ref="CY5:CZ5"/>
    <mergeCell ref="CM5:CN5"/>
    <mergeCell ref="CK5:CL5"/>
    <mergeCell ref="CU5:CV5"/>
    <mergeCell ref="CK6:CL6"/>
    <mergeCell ref="CM6:CN6"/>
    <mergeCell ref="CO6:CP6"/>
    <mergeCell ref="BA6:BB6"/>
    <mergeCell ref="BE6:BF6"/>
    <mergeCell ref="AK6:AL6"/>
    <mergeCell ref="BA5:BB5"/>
    <mergeCell ref="AU5:AV5"/>
    <mergeCell ref="AY5:AZ5"/>
    <mergeCell ref="AQ5:AR5"/>
    <mergeCell ref="AK5:AL5"/>
    <mergeCell ref="CY12:CZ12"/>
    <mergeCell ref="CI10:CJ10"/>
    <mergeCell ref="CM11:CN11"/>
    <mergeCell ref="CS12:CT12"/>
    <mergeCell ref="CS10:CT10"/>
    <mergeCell ref="CU10:CV10"/>
    <mergeCell ref="CU12:CV12"/>
    <mergeCell ref="CO12:CP12"/>
    <mergeCell ref="CO11:CP11"/>
    <mergeCell ref="CU11:CV11"/>
    <mergeCell ref="CY11:CZ11"/>
    <mergeCell ref="CK12:CL12"/>
    <mergeCell ref="CK11:CL11"/>
    <mergeCell ref="CY10:CZ10"/>
    <mergeCell ref="CW11:CX11"/>
    <mergeCell ref="CW10:CX10"/>
    <mergeCell ref="CQ10:CR10"/>
    <mergeCell ref="CQ11:CR11"/>
    <mergeCell ref="BW7:BX7"/>
    <mergeCell ref="CE7:CF7"/>
    <mergeCell ref="DC9:DD9"/>
    <mergeCell ref="BA9:BB9"/>
    <mergeCell ref="BC9:BD9"/>
    <mergeCell ref="AY9:AZ9"/>
    <mergeCell ref="BE7:BF7"/>
    <mergeCell ref="AU9:AV9"/>
    <mergeCell ref="AS9:AT9"/>
    <mergeCell ref="BY8:BZ8"/>
    <mergeCell ref="CO8:CP8"/>
    <mergeCell ref="CU8:CV8"/>
    <mergeCell ref="DA9:DB9"/>
    <mergeCell ref="CU9:CV9"/>
    <mergeCell ref="BG9:BH9"/>
    <mergeCell ref="BW8:BX8"/>
    <mergeCell ref="DA8:DB8"/>
    <mergeCell ref="AW9:AX9"/>
    <mergeCell ref="CU7:CV7"/>
    <mergeCell ref="CW8:CX8"/>
    <mergeCell ref="CW9:CX9"/>
    <mergeCell ref="CM8:CN8"/>
    <mergeCell ref="CK8:CL8"/>
    <mergeCell ref="CI8:CJ8"/>
    <mergeCell ref="CQ8:CR8"/>
    <mergeCell ref="CK7:CL7"/>
    <mergeCell ref="CI7:CJ7"/>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C9:D9"/>
    <mergeCell ref="G7:H7"/>
    <mergeCell ref="C7:D7"/>
    <mergeCell ref="C10:D10"/>
    <mergeCell ref="E10:F10"/>
    <mergeCell ref="I8:J8"/>
    <mergeCell ref="Q7:R7"/>
    <mergeCell ref="S7:T7"/>
    <mergeCell ref="M6:N6"/>
    <mergeCell ref="E9:F9"/>
    <mergeCell ref="I9:J9"/>
    <mergeCell ref="K11:L11"/>
    <mergeCell ref="E5:F5"/>
    <mergeCell ref="E6:F6"/>
    <mergeCell ref="I5:J5"/>
    <mergeCell ref="I7:J7"/>
    <mergeCell ref="K8:L8"/>
    <mergeCell ref="G8:H8"/>
    <mergeCell ref="G9:H9"/>
    <mergeCell ref="E11:F11"/>
    <mergeCell ref="K5:L5"/>
    <mergeCell ref="CW12:CX12"/>
    <mergeCell ref="BW9:BX9"/>
    <mergeCell ref="BM9:BN9"/>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BS8:BT8"/>
    <mergeCell ref="BU9:BV9"/>
    <mergeCell ref="BO7:BP7"/>
    <mergeCell ref="BS7:BT7"/>
    <mergeCell ref="BQ7:BR7"/>
    <mergeCell ref="BC6:BD6"/>
    <mergeCell ref="AY6:AZ6"/>
    <mergeCell ref="BE8:BF8"/>
    <mergeCell ref="AO7:AP7"/>
    <mergeCell ref="AS7:AT7"/>
    <mergeCell ref="AQ6:AR6"/>
    <mergeCell ref="AU8:AV8"/>
    <mergeCell ref="AW8:AX8"/>
    <mergeCell ref="AS8:AT8"/>
    <mergeCell ref="AU7:AV7"/>
    <mergeCell ref="AW7:AX7"/>
    <mergeCell ref="AO6:AP6"/>
    <mergeCell ref="AS6:AT6"/>
    <mergeCell ref="CA9:CB9"/>
    <mergeCell ref="CG7:CH7"/>
    <mergeCell ref="CM9:CN9"/>
    <mergeCell ref="CA11:CB11"/>
    <mergeCell ref="CG9:CH9"/>
    <mergeCell ref="CI11:CJ11"/>
    <mergeCell ref="CE10:CF10"/>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CS8:CT8"/>
    <mergeCell ref="CS7:CT7"/>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AU10:AV10"/>
    <mergeCell ref="AS11:AT11"/>
    <mergeCell ref="AQ10:AR10"/>
    <mergeCell ref="AK12:AL12"/>
    <mergeCell ref="AK11:AL11"/>
    <mergeCell ref="AG9:AH9"/>
    <mergeCell ref="AA12:AB12"/>
    <mergeCell ref="AQ9:AR9"/>
    <mergeCell ref="AS12:AT12"/>
    <mergeCell ref="AU12:AV12"/>
    <mergeCell ref="AU11:AV11"/>
    <mergeCell ref="AS10:AT10"/>
    <mergeCell ref="AY11:AZ11"/>
    <mergeCell ref="AY12:AZ12"/>
    <mergeCell ref="AO10:AP10"/>
    <mergeCell ref="AO11:AP11"/>
    <mergeCell ref="AQ11:AR11"/>
    <mergeCell ref="AQ12:AR12"/>
    <mergeCell ref="BA12:BB12"/>
    <mergeCell ref="BA11:BB11"/>
    <mergeCell ref="BC11:BD11"/>
    <mergeCell ref="BC12:BD12"/>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4:AL4"/>
    <mergeCell ref="AC5:AD5"/>
    <mergeCell ref="AC6:AD6"/>
    <mergeCell ref="AC7:AD7"/>
    <mergeCell ref="Y5:Z5"/>
    <mergeCell ref="AM4:AN4"/>
    <mergeCell ref="AG4:AH4"/>
    <mergeCell ref="AI4:AJ4"/>
    <mergeCell ref="Y4:Z4"/>
    <mergeCell ref="AA4:AB4"/>
    <mergeCell ref="AC4:AD4"/>
    <mergeCell ref="AK7:AL7"/>
    <mergeCell ref="AQ4:AR4"/>
    <mergeCell ref="AS4:AT4"/>
    <mergeCell ref="AU4:AV4"/>
    <mergeCell ref="AO4:AP4"/>
    <mergeCell ref="AW4:AX4"/>
    <mergeCell ref="BA4:BB4"/>
    <mergeCell ref="AY4:AZ4"/>
    <mergeCell ref="BO4:BP4"/>
    <mergeCell ref="BG4:BH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DE4:DF4"/>
    <mergeCell ref="DG4:DH4"/>
    <mergeCell ref="CQ4:CR4"/>
    <mergeCell ref="CS4:CT4"/>
    <mergeCell ref="CU4:CV4"/>
    <mergeCell ref="CW4:CX4"/>
    <mergeCell ref="CY4:CZ4"/>
    <mergeCell ref="DA4:DB4"/>
    <mergeCell ref="DC4:DD4"/>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CQ12:CR12"/>
    <mergeCell ref="CM10:CN10"/>
    <mergeCell ref="CK10:CL10"/>
    <mergeCell ref="BK12:BL12"/>
    <mergeCell ref="BK11:BL11"/>
    <mergeCell ref="CG11:CH11"/>
    <mergeCell ref="CE12:CF12"/>
    <mergeCell ref="CA12:CB12"/>
    <mergeCell ref="BU10:BV10"/>
    <mergeCell ref="BU12:BV12"/>
    <mergeCell ref="CM12:CN12"/>
    <mergeCell ref="CC12:CD12"/>
    <mergeCell ref="CG12:CH12"/>
    <mergeCell ref="CI12:CJ12"/>
    <mergeCell ref="BQ11:BR11"/>
    <mergeCell ref="CG10:CH10"/>
    <mergeCell ref="CC10:CD10"/>
    <mergeCell ref="CC11:CD11"/>
    <mergeCell ref="CE11:CF11"/>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W12:BX12"/>
    <mergeCell ref="BY11:BZ11"/>
    <mergeCell ref="BW11:BX11"/>
    <mergeCell ref="BY12:BZ12"/>
    <mergeCell ref="BI12:BJ12"/>
    <mergeCell ref="BI11:BJ11"/>
    <mergeCell ref="BW10:BX10"/>
    <mergeCell ref="BY10:BZ10"/>
    <mergeCell ref="CA10:CB10"/>
    <mergeCell ref="BU11:BV11"/>
    <mergeCell ref="BQ12:BR12"/>
    <mergeCell ref="BO12:BP12"/>
  </mergeCells>
  <conditionalFormatting sqref="BF45 DD45 DF45 DH45">
    <cfRule type="cellIs" priority="1" dxfId="125" operator="lessThan" stopIfTrue="1">
      <formula>BF$11</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priority="2" dxfId="125" operator="lessThan" stopIfTrue="1">
      <formula>F$12</formula>
    </cfRule>
  </conditionalFormatting>
  <conditionalFormatting sqref="F46 H46 J46 L46 N46 P46">
    <cfRule type="cellIs" priority="3" dxfId="124" operator="greaterThan" stopIfTrue="1">
      <formula>F10</formula>
    </cfRule>
  </conditionalFormatting>
  <conditionalFormatting sqref="F47 H47 J47 L47 N47 P47">
    <cfRule type="cellIs" priority="4" dxfId="123" operator="greaterThan" stopIfTrue="1">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priority="5" dxfId="124" operator="greaterThan" stopIfTrue="1">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priority="6" dxfId="123" operator="greaterThan" stopIfTrue="1">
      <formula>Q10</formula>
    </cfRule>
  </conditionalFormatting>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priority="7" dxfId="121" stopIfTrue="1">
      <formula>AND(NOT(ISBLANK(C$8)),C14&gt;C$8)</formula>
    </cfRule>
    <cfRule type="expression" priority="8" dxfId="120" stopIfTrue="1">
      <formula>AND(NOT(ISBLANK(C$8)),C14&lt;C$9,NOT(ISBLANK(C14)))</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priority="9" dxfId="125" operator="lessThan" stopIfTrue="1">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priority="10" dxfId="125" operator="greaterThan" stopIfTrue="1">
      <formula>$C$6</formula>
    </cfRule>
  </conditionalFormatting>
  <dataValidations count="1">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BX14:BX44 BZ14:BZ44 CB14:CB44 CD14:CD44 CF14:CF44 CH14:CH44 CJ14:CJ44 CL14:CL44 CN14:CN44 CP14:CP44 CR14:CR44 CT14:CT44 CV14:CV44 CX14:CX44 CZ14:CZ44 DB14:DB44 DD14:DD44 DF14:DF44 DH14:DH44">
      <formula1>labs1</formula1>
    </dataValidation>
  </dataValidations>
  <pageMargins left="0.7480314960629921" right="0.7480314960629921" top="0.984251968503937" bottom="0.984251968503937" header="0.5118110236220472" footer="0.5118110236220472"/>
  <pageSetup orientation="landscape" paperSize="9" scale="5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topLeftCell="A1">
      <pane xSplit="2" ySplit="13" topLeftCell="C14" activePane="bottomRight" state="frozen"/>
      <selection pane="topLeft" activeCell="A1" sqref="A1"/>
      <selection pane="bottomLeft" activeCell="A14" sqref="A14"/>
      <selection pane="topRight" activeCell="C1" sqref="C1"/>
      <selection pane="bottomRight" activeCell="D2" sqref="D2"/>
    </sheetView>
  </sheetViews>
  <sheetFormatPr defaultColWidth="9.144285714285713" defaultRowHeight="12.75"/>
  <cols>
    <col min="1" max="1" width="8" style="2" customWidth="1"/>
    <col min="2" max="2" width="11.714285714285714" style="2" customWidth="1"/>
    <col min="3" max="3" width="9.714285714285714" style="2" customWidth="1"/>
    <col min="4" max="4" width="19" style="2" customWidth="1"/>
    <col min="5" max="5" width="9.714285714285714" style="2" hidden="1" customWidth="1"/>
    <col min="6" max="6" width="19.285714285714285" style="2" hidden="1" customWidth="1"/>
    <col min="7" max="7" width="9.714285714285714" style="2" hidden="1" customWidth="1"/>
    <col min="8" max="8" width="19.142857142857142" style="2" hidden="1" customWidth="1"/>
    <col min="9" max="9" width="9.714285714285714" style="2" customWidth="1"/>
    <col min="10" max="10" width="18.714285714285715" style="2" customWidth="1"/>
    <col min="11" max="11" width="9.857142857142858" style="2" customWidth="1"/>
    <col min="12" max="12" width="18.714285714285715" style="2" customWidth="1"/>
    <col min="13" max="13" width="9.714285714285714" style="2" customWidth="1"/>
    <col min="14" max="14" width="18.714285714285715" style="2" customWidth="1"/>
    <col min="15" max="15" width="9.714285714285714" style="2" customWidth="1"/>
    <col min="16" max="16" width="18.714285714285715" style="2" customWidth="1"/>
    <col min="17" max="17" width="9.714285714285714" style="2" customWidth="1"/>
    <col min="18" max="18" width="18.714285714285715" style="2" customWidth="1"/>
    <col min="19" max="19" width="9.714285714285714" style="2" customWidth="1"/>
    <col min="20" max="20" width="18.714285714285715" style="2" customWidth="1"/>
    <col min="21" max="21" width="9.714285714285714" style="2" customWidth="1"/>
    <col min="22" max="22" width="18.714285714285715" style="2" customWidth="1"/>
    <col min="23" max="23" width="9.714285714285714" style="2" customWidth="1"/>
    <col min="24" max="24" width="18.714285714285715" style="2" customWidth="1"/>
    <col min="25" max="25" width="9.714285714285714" style="2" customWidth="1"/>
    <col min="26" max="26" width="18.714285714285715" style="2" customWidth="1"/>
    <col min="27" max="27" width="9.714285714285714" style="2" customWidth="1"/>
    <col min="28" max="28" width="18.714285714285715" style="2" customWidth="1"/>
    <col min="29" max="29" width="9.714285714285714" style="2" customWidth="1"/>
    <col min="30" max="30" width="18.714285714285715" style="2" customWidth="1"/>
    <col min="31" max="31" width="9.714285714285714" style="2" customWidth="1"/>
    <col min="32" max="32" width="18.714285714285715" style="2" customWidth="1"/>
    <col min="33" max="33" width="9.714285714285714" style="2" customWidth="1"/>
    <col min="34" max="34" width="18.714285714285715" style="2" customWidth="1"/>
    <col min="35" max="35" width="10.142857142857142" style="2" customWidth="1"/>
    <col min="36" max="36" width="18.714285714285715" style="2" customWidth="1"/>
    <col min="37" max="37" width="9.714285714285714" style="2" customWidth="1"/>
    <col min="38" max="38" width="18.714285714285715" style="2" customWidth="1"/>
    <col min="39" max="39" width="9.714285714285714" style="2" customWidth="1"/>
    <col min="40" max="40" width="18.714285714285715" style="2" customWidth="1"/>
    <col min="41" max="41" width="9.714285714285714" style="2" customWidth="1"/>
    <col min="42" max="42" width="18.714285714285715" style="2" customWidth="1"/>
    <col min="43" max="43" width="9.714285714285714" style="2" customWidth="1"/>
    <col min="44" max="44" width="18.714285714285715" style="2" customWidth="1"/>
    <col min="45" max="45" width="9.714285714285714" style="2" customWidth="1"/>
    <col min="46" max="46" width="18.714285714285715" style="2" customWidth="1"/>
    <col min="47" max="47" width="9.714285714285714" style="2" customWidth="1"/>
    <col min="48" max="48" width="18.714285714285715" style="2" customWidth="1"/>
    <col min="49" max="49" width="9.714285714285714" style="2" customWidth="1"/>
    <col min="50" max="50" width="18.714285714285715" style="2" customWidth="1"/>
    <col min="51" max="51" width="9.714285714285714" style="2" customWidth="1"/>
    <col min="52" max="52" width="18.714285714285715" style="2" customWidth="1"/>
    <col min="53" max="53" width="9.714285714285714" style="2" customWidth="1"/>
    <col min="54" max="56" width="18.714285714285715" style="2" customWidth="1"/>
    <col min="57" max="57" width="9.714285714285714" style="2" customWidth="1"/>
    <col min="58" max="58" width="18.714285714285715" style="2" customWidth="1"/>
    <col min="59" max="59" width="9.714285714285714" style="2" hidden="1" customWidth="1"/>
    <col min="60" max="60" width="18.714285714285715" style="2" hidden="1" customWidth="1"/>
    <col min="61" max="61" width="9.714285714285714" style="2" customWidth="1"/>
    <col min="62" max="62" width="18.714285714285715" style="2" customWidth="1"/>
    <col min="63" max="63" width="9.714285714285714" style="2" hidden="1" customWidth="1"/>
    <col min="64" max="64" width="18.714285714285715" style="2" hidden="1" customWidth="1"/>
    <col min="65" max="65" width="9.714285714285714" style="2" customWidth="1"/>
    <col min="66" max="66" width="18.714285714285715" style="2" customWidth="1"/>
    <col min="67" max="67" width="9.714285714285714" style="2" customWidth="1"/>
    <col min="68" max="68" width="18.714285714285715" style="2" customWidth="1"/>
    <col min="69" max="69" width="9.714285714285714" style="2" customWidth="1"/>
    <col min="70" max="70" width="18.714285714285715" style="2" customWidth="1"/>
    <col min="71" max="71" width="9.714285714285714" style="2" customWidth="1"/>
    <col min="72" max="72" width="18.714285714285715" style="2" customWidth="1"/>
    <col min="73" max="73" width="9.714285714285714" style="2" customWidth="1"/>
    <col min="74" max="74" width="18.714285714285715" style="2" customWidth="1"/>
    <col min="75" max="75" width="9.714285714285714" style="2" customWidth="1"/>
    <col min="76" max="76" width="18.714285714285715" style="2" customWidth="1"/>
    <col min="77" max="77" width="9.714285714285714" style="2" customWidth="1"/>
    <col min="78" max="78" width="18.714285714285715" style="2" customWidth="1"/>
    <col min="79" max="79" width="9.714285714285714" style="2" customWidth="1"/>
    <col min="80" max="80" width="18.714285714285715" style="2" customWidth="1"/>
    <col min="81" max="81" width="9.714285714285714" style="2" customWidth="1"/>
    <col min="82" max="82" width="18.714285714285715" style="2" customWidth="1"/>
    <col min="83" max="83" width="9.714285714285714" style="2" customWidth="1"/>
    <col min="84" max="84" width="18.714285714285715" style="2" customWidth="1"/>
    <col min="85" max="85" width="9.714285714285714" style="2" customWidth="1"/>
    <col min="86" max="86" width="18.714285714285715" style="2" customWidth="1"/>
    <col min="87" max="87" width="9.714285714285714" style="2" customWidth="1"/>
    <col min="88" max="88" width="18.714285714285715" style="2" customWidth="1"/>
    <col min="89" max="89" width="9.714285714285714" style="2" customWidth="1"/>
    <col min="90" max="90" width="18.714285714285715" style="2" customWidth="1"/>
    <col min="91" max="91" width="9.714285714285714" style="2" customWidth="1"/>
    <col min="92" max="92" width="18.714285714285715" style="2" customWidth="1"/>
    <col min="93" max="93" width="9.714285714285714" style="2" customWidth="1"/>
    <col min="94" max="94" width="18.714285714285715" style="2" customWidth="1"/>
    <col min="95" max="95" width="9.714285714285714" style="2" customWidth="1"/>
    <col min="96" max="96" width="18.714285714285715" style="2" customWidth="1"/>
    <col min="97" max="97" width="9.714285714285714" style="2" customWidth="1"/>
    <col min="98" max="98" width="18.714285714285715" style="2" customWidth="1"/>
    <col min="99" max="99" width="9.714285714285714" style="2" customWidth="1"/>
    <col min="100" max="100" width="18.714285714285715" style="2" customWidth="1"/>
    <col min="101" max="101" width="9.714285714285714" style="2" customWidth="1"/>
    <col min="102" max="102" width="18.714285714285715" style="2" customWidth="1"/>
    <col min="103" max="103" width="9.714285714285714" style="2" customWidth="1"/>
    <col min="104" max="104" width="18.714285714285715" style="2" customWidth="1"/>
    <col min="105" max="105" width="9.714285714285714" style="2" customWidth="1"/>
    <col min="106" max="106" width="18.714285714285715" style="2" customWidth="1"/>
    <col min="107" max="107" width="9.714285714285714" style="2" customWidth="1"/>
    <col min="108" max="108" width="18.714285714285715" style="2" customWidth="1"/>
    <col min="109" max="109" width="9.714285714285714" style="2" customWidth="1"/>
    <col min="110" max="110" width="18.714285714285715" style="2" customWidth="1"/>
    <col min="111" max="111" width="9.714285714285714" style="2" customWidth="1"/>
    <col min="112" max="112" width="18.714285714285715" style="2" customWidth="1"/>
    <col min="113" max="113" width="9.714285714285714" style="2" customWidth="1"/>
    <col min="114" max="114" width="18.714285714285715" style="2" customWidth="1"/>
    <col min="115" max="115" width="9.714285714285714" style="2" customWidth="1"/>
    <col min="116" max="116" width="18.714285714285715" style="2" customWidth="1"/>
    <col min="117" max="117" width="9.714285714285714" style="2" customWidth="1"/>
    <col min="118" max="118" width="18.714285714285715" style="2" customWidth="1"/>
    <col min="119" max="119" width="9.714285714285714" style="2" customWidth="1"/>
    <col min="120" max="120" width="18.714285714285715" style="2" customWidth="1"/>
    <col min="121" max="121" width="9.714285714285714" style="2" customWidth="1"/>
    <col min="122" max="122" width="18.714285714285715" style="2" customWidth="1"/>
    <col min="123" max="123" width="9.714285714285714" style="2" customWidth="1"/>
    <col min="124" max="124" width="18.714285714285715" style="2" customWidth="1"/>
    <col min="125" max="125" width="9.714285714285714" style="2" hidden="1" customWidth="1"/>
    <col min="126" max="126" width="18.714285714285715" style="2" hidden="1" customWidth="1"/>
    <col min="127" max="127" width="9.714285714285714" style="2" hidden="1" customWidth="1"/>
    <col min="128" max="128" width="18.714285714285715" style="2" hidden="1" customWidth="1"/>
    <col min="129" max="129" width="9.714285714285714" style="2" hidden="1" customWidth="1"/>
    <col min="130" max="130" width="18.714285714285715" style="2" hidden="1" customWidth="1"/>
    <col min="131" max="131" width="13" style="2" customWidth="1"/>
    <col min="132" max="16384" width="9.142857142857142" style="2"/>
  </cols>
  <sheetData>
    <row r="1" spans="1:131" ht="12.75">
      <c r="A1" s="87" t="s">
        <v>160</v>
      </c>
      <c r="B1" s="88" t="s">
        <v>282</v>
      </c>
      <c r="C1" s="71" t="s">
        <v>157</v>
      </c>
      <c r="D1" s="71" t="str">
        <f>כללי!C8</f>
        <v>שדרות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20.25">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7.25" customHeight="1">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22.5" customHeight="1">
      <c r="A4" s="17"/>
      <c r="B4" s="83" t="s">
        <v>161</v>
      </c>
      <c r="C4" s="215">
        <v>7</v>
      </c>
      <c r="D4" s="216"/>
      <c r="E4" s="215">
        <v>13</v>
      </c>
      <c r="F4" s="216"/>
      <c r="G4" s="215">
        <v>14</v>
      </c>
      <c r="H4" s="216"/>
      <c r="I4" s="215">
        <v>99</v>
      </c>
      <c r="J4" s="216"/>
      <c r="K4" s="215">
        <v>100</v>
      </c>
      <c r="L4" s="216"/>
      <c r="M4" s="215">
        <v>16</v>
      </c>
      <c r="N4" s="216"/>
      <c r="O4" s="215">
        <v>19</v>
      </c>
      <c r="P4" s="216"/>
      <c r="Q4" s="215">
        <v>20</v>
      </c>
      <c r="R4" s="216"/>
      <c r="S4" s="215">
        <v>17</v>
      </c>
      <c r="T4" s="216"/>
      <c r="U4" s="215">
        <v>18</v>
      </c>
      <c r="V4" s="216"/>
      <c r="W4" s="215">
        <v>21</v>
      </c>
      <c r="X4" s="216"/>
      <c r="Y4" s="215">
        <v>23</v>
      </c>
      <c r="Z4" s="216"/>
      <c r="AA4" s="215">
        <v>24</v>
      </c>
      <c r="AB4" s="216"/>
      <c r="AC4" s="215">
        <v>25</v>
      </c>
      <c r="AD4" s="216"/>
      <c r="AE4" s="215">
        <v>29</v>
      </c>
      <c r="AF4" s="216"/>
      <c r="AG4" s="215">
        <v>38</v>
      </c>
      <c r="AH4" s="216"/>
      <c r="AI4" s="196">
        <v>32</v>
      </c>
      <c r="AJ4" s="197"/>
      <c r="AK4" s="215">
        <v>33</v>
      </c>
      <c r="AL4" s="216"/>
      <c r="AM4" s="215">
        <v>31</v>
      </c>
      <c r="AN4" s="216"/>
      <c r="AO4" s="215">
        <v>35</v>
      </c>
      <c r="AP4" s="216"/>
      <c r="AQ4" s="215">
        <v>37</v>
      </c>
      <c r="AR4" s="216"/>
      <c r="AS4" s="215">
        <v>39</v>
      </c>
      <c r="AT4" s="216"/>
      <c r="AU4" s="215">
        <v>43</v>
      </c>
      <c r="AV4" s="216"/>
      <c r="AW4" s="215">
        <v>44</v>
      </c>
      <c r="AX4" s="216"/>
      <c r="AY4" s="215">
        <v>45</v>
      </c>
      <c r="AZ4" s="216"/>
      <c r="BA4" s="215">
        <v>40</v>
      </c>
      <c r="BB4" s="216"/>
      <c r="BC4" s="215">
        <v>42</v>
      </c>
      <c r="BD4" s="216"/>
      <c r="BE4" s="215">
        <v>50</v>
      </c>
      <c r="BF4" s="216"/>
      <c r="BG4" s="215">
        <v>46</v>
      </c>
      <c r="BH4" s="216"/>
      <c r="BI4" s="215">
        <v>47</v>
      </c>
      <c r="BJ4" s="216"/>
      <c r="BK4" s="215">
        <v>48</v>
      </c>
      <c r="BL4" s="216"/>
      <c r="BM4" s="215">
        <v>52</v>
      </c>
      <c r="BN4" s="216"/>
      <c r="BO4" s="215">
        <v>53</v>
      </c>
      <c r="BP4" s="216"/>
      <c r="BQ4" s="219">
        <v>61</v>
      </c>
      <c r="BR4" s="219"/>
      <c r="BS4" s="215">
        <v>54</v>
      </c>
      <c r="BT4" s="216"/>
      <c r="BU4" s="215">
        <v>55</v>
      </c>
      <c r="BV4" s="216"/>
      <c r="BW4" s="215">
        <v>56</v>
      </c>
      <c r="BX4" s="216"/>
      <c r="BY4" s="215">
        <v>71</v>
      </c>
      <c r="BZ4" s="216"/>
      <c r="CA4" s="215">
        <v>63</v>
      </c>
      <c r="CB4" s="216"/>
      <c r="CC4" s="215">
        <v>64</v>
      </c>
      <c r="CD4" s="216"/>
      <c r="CE4" s="215">
        <v>65</v>
      </c>
      <c r="CF4" s="216"/>
      <c r="CG4" s="215">
        <v>66</v>
      </c>
      <c r="CH4" s="216"/>
      <c r="CI4" s="215">
        <v>67</v>
      </c>
      <c r="CJ4" s="216"/>
      <c r="CK4" s="215">
        <v>68</v>
      </c>
      <c r="CL4" s="216"/>
      <c r="CM4" s="215">
        <v>69</v>
      </c>
      <c r="CN4" s="216"/>
      <c r="CO4" s="215">
        <v>78</v>
      </c>
      <c r="CP4" s="216"/>
      <c r="CQ4" s="215">
        <v>79</v>
      </c>
      <c r="CR4" s="216"/>
      <c r="CS4" s="215">
        <v>74</v>
      </c>
      <c r="CT4" s="216"/>
      <c r="CU4" s="215">
        <v>82</v>
      </c>
      <c r="CV4" s="216"/>
      <c r="CW4" s="215">
        <v>72</v>
      </c>
      <c r="CX4" s="216"/>
      <c r="CY4" s="215">
        <v>76</v>
      </c>
      <c r="CZ4" s="216"/>
      <c r="DA4" s="215">
        <v>83</v>
      </c>
      <c r="DB4" s="216"/>
      <c r="DC4" s="215">
        <v>73</v>
      </c>
      <c r="DD4" s="216"/>
      <c r="DE4" s="215">
        <v>80</v>
      </c>
      <c r="DF4" s="216"/>
      <c r="DG4" s="215">
        <v>70</v>
      </c>
      <c r="DH4" s="216"/>
      <c r="DI4" s="215">
        <v>75</v>
      </c>
      <c r="DJ4" s="216"/>
      <c r="DK4" s="215">
        <v>77</v>
      </c>
      <c r="DL4" s="216"/>
      <c r="DM4" s="215">
        <v>59</v>
      </c>
      <c r="DN4" s="216"/>
      <c r="DO4" s="215">
        <v>81</v>
      </c>
      <c r="DP4" s="216"/>
      <c r="DQ4" s="215">
        <v>62</v>
      </c>
      <c r="DR4" s="216"/>
      <c r="DS4" s="215">
        <v>84</v>
      </c>
      <c r="DT4" s="216"/>
      <c r="DU4" s="215">
        <v>85</v>
      </c>
      <c r="DV4" s="216"/>
      <c r="DW4" s="215">
        <v>87</v>
      </c>
      <c r="DX4" s="216"/>
      <c r="DY4" s="215"/>
      <c r="DZ4" s="216"/>
      <c r="EA4" s="19"/>
    </row>
    <row r="5" spans="1:131" s="1" customFormat="1" ht="26.25" customHeight="1">
      <c r="A5" s="17"/>
      <c r="B5" s="18" t="s">
        <v>10</v>
      </c>
      <c r="C5" s="178" t="s">
        <v>137</v>
      </c>
      <c r="D5" s="179"/>
      <c r="E5" s="178" t="s">
        <v>97</v>
      </c>
      <c r="F5" s="179"/>
      <c r="G5" s="178" t="s">
        <v>98</v>
      </c>
      <c r="H5" s="179"/>
      <c r="I5" s="178" t="s">
        <v>238</v>
      </c>
      <c r="J5" s="179"/>
      <c r="K5" s="178" t="s">
        <v>239</v>
      </c>
      <c r="L5" s="179"/>
      <c r="M5" s="178" t="s">
        <v>99</v>
      </c>
      <c r="N5" s="179"/>
      <c r="O5" s="178" t="s">
        <v>103</v>
      </c>
      <c r="P5" s="179"/>
      <c r="Q5" s="178" t="s">
        <v>104</v>
      </c>
      <c r="R5" s="179"/>
      <c r="S5" s="178" t="s">
        <v>101</v>
      </c>
      <c r="T5" s="179"/>
      <c r="U5" s="178" t="s">
        <v>102</v>
      </c>
      <c r="V5" s="179"/>
      <c r="W5" s="178" t="s">
        <v>36</v>
      </c>
      <c r="X5" s="179"/>
      <c r="Y5" s="178" t="s">
        <v>93</v>
      </c>
      <c r="Z5" s="179"/>
      <c r="AA5" s="178" t="s">
        <v>166</v>
      </c>
      <c r="AB5" s="179"/>
      <c r="AC5" s="178" t="s">
        <v>195</v>
      </c>
      <c r="AD5" s="179"/>
      <c r="AE5" s="178" t="s">
        <v>196</v>
      </c>
      <c r="AF5" s="179"/>
      <c r="AG5" s="178" t="s">
        <v>17</v>
      </c>
      <c r="AH5" s="179"/>
      <c r="AI5" s="176" t="s">
        <v>105</v>
      </c>
      <c r="AJ5" s="177"/>
      <c r="AK5" s="178" t="s">
        <v>197</v>
      </c>
      <c r="AL5" s="179"/>
      <c r="AM5" s="178" t="s">
        <v>164</v>
      </c>
      <c r="AN5" s="179"/>
      <c r="AO5" s="178" t="s">
        <v>198</v>
      </c>
      <c r="AP5" s="179"/>
      <c r="AQ5" s="178" t="s">
        <v>199</v>
      </c>
      <c r="AR5" s="179"/>
      <c r="AS5" s="178" t="s">
        <v>240</v>
      </c>
      <c r="AT5" s="179"/>
      <c r="AU5" s="178" t="s">
        <v>241</v>
      </c>
      <c r="AV5" s="179"/>
      <c r="AW5" s="178" t="s">
        <v>107</v>
      </c>
      <c r="AX5" s="179"/>
      <c r="AY5" s="178" t="s">
        <v>108</v>
      </c>
      <c r="AZ5" s="179"/>
      <c r="BA5" s="178" t="s">
        <v>94</v>
      </c>
      <c r="BB5" s="179"/>
      <c r="BC5" s="178" t="s">
        <v>248</v>
      </c>
      <c r="BD5" s="179"/>
      <c r="BE5" s="178" t="s">
        <v>91</v>
      </c>
      <c r="BF5" s="179"/>
      <c r="BG5" s="178" t="s">
        <v>6</v>
      </c>
      <c r="BH5" s="179"/>
      <c r="BI5" s="178" t="s">
        <v>8</v>
      </c>
      <c r="BJ5" s="179"/>
      <c r="BK5" s="178" t="s">
        <v>7</v>
      </c>
      <c r="BL5" s="179"/>
      <c r="BM5" s="178" t="s">
        <v>109</v>
      </c>
      <c r="BN5" s="179"/>
      <c r="BO5" s="178" t="s">
        <v>203</v>
      </c>
      <c r="BP5" s="179"/>
      <c r="BQ5" s="176" t="s">
        <v>228</v>
      </c>
      <c r="BR5" s="177"/>
      <c r="BS5" s="178" t="s">
        <v>88</v>
      </c>
      <c r="BT5" s="179"/>
      <c r="BU5" s="178" t="s">
        <v>251</v>
      </c>
      <c r="BV5" s="179"/>
      <c r="BW5" s="178" t="s">
        <v>73</v>
      </c>
      <c r="BX5" s="179"/>
      <c r="BY5" s="178" t="s">
        <v>146</v>
      </c>
      <c r="BZ5" s="179"/>
      <c r="CA5" s="178" t="s">
        <v>115</v>
      </c>
      <c r="CB5" s="179"/>
      <c r="CC5" s="178" t="s">
        <v>143</v>
      </c>
      <c r="CD5" s="179"/>
      <c r="CE5" s="178" t="s">
        <v>140</v>
      </c>
      <c r="CF5" s="179"/>
      <c r="CG5" s="178" t="s">
        <v>139</v>
      </c>
      <c r="CH5" s="179"/>
      <c r="CI5" s="178" t="s">
        <v>141</v>
      </c>
      <c r="CJ5" s="179"/>
      <c r="CK5" s="178" t="s">
        <v>142</v>
      </c>
      <c r="CL5" s="179"/>
      <c r="CM5" s="178" t="s">
        <v>144</v>
      </c>
      <c r="CN5" s="179"/>
      <c r="CO5" s="178" t="s">
        <v>129</v>
      </c>
      <c r="CP5" s="179"/>
      <c r="CQ5" s="178" t="s">
        <v>150</v>
      </c>
      <c r="CR5" s="179"/>
      <c r="CS5" s="178" t="s">
        <v>148</v>
      </c>
      <c r="CT5" s="179"/>
      <c r="CU5" s="178" t="s">
        <v>56</v>
      </c>
      <c r="CV5" s="179"/>
      <c r="CW5" s="178" t="s">
        <v>147</v>
      </c>
      <c r="CX5" s="179"/>
      <c r="CY5" s="178" t="s">
        <v>218</v>
      </c>
      <c r="CZ5" s="179"/>
      <c r="DA5" s="178" t="s">
        <v>152</v>
      </c>
      <c r="DB5" s="179"/>
      <c r="DC5" s="178" t="s">
        <v>125</v>
      </c>
      <c r="DD5" s="179"/>
      <c r="DE5" s="178" t="s">
        <v>151</v>
      </c>
      <c r="DF5" s="179"/>
      <c r="DG5" s="178" t="s">
        <v>145</v>
      </c>
      <c r="DH5" s="179"/>
      <c r="DI5" s="178" t="s">
        <v>80</v>
      </c>
      <c r="DJ5" s="179"/>
      <c r="DK5" s="178" t="s">
        <v>149</v>
      </c>
      <c r="DL5" s="179"/>
      <c r="DM5" s="178" t="s">
        <v>74</v>
      </c>
      <c r="DN5" s="179"/>
      <c r="DO5" s="178" t="s">
        <v>219</v>
      </c>
      <c r="DP5" s="179"/>
      <c r="DQ5" s="178" t="s">
        <v>114</v>
      </c>
      <c r="DR5" s="179"/>
      <c r="DS5" s="178" t="s">
        <v>153</v>
      </c>
      <c r="DT5" s="179"/>
      <c r="DU5" s="178" t="s">
        <v>18</v>
      </c>
      <c r="DV5" s="179"/>
      <c r="DW5" s="178" t="s">
        <v>40</v>
      </c>
      <c r="DX5" s="179"/>
      <c r="DY5" s="213" t="s">
        <v>162</v>
      </c>
      <c r="DZ5" s="214"/>
      <c r="EA5" s="19"/>
    </row>
    <row r="6" spans="1:131" s="1" customFormat="1" ht="25.5" customHeight="1">
      <c r="A6" s="17"/>
      <c r="B6" s="18" t="s">
        <v>11</v>
      </c>
      <c r="C6" s="178" t="s">
        <v>2</v>
      </c>
      <c r="D6" s="179"/>
      <c r="E6" s="178" t="s">
        <v>70</v>
      </c>
      <c r="F6" s="179"/>
      <c r="G6" s="178" t="s">
        <v>70</v>
      </c>
      <c r="H6" s="179"/>
      <c r="I6" s="178" t="s">
        <v>163</v>
      </c>
      <c r="J6" s="179"/>
      <c r="K6" s="178" t="s">
        <v>163</v>
      </c>
      <c r="L6" s="179"/>
      <c r="M6" s="178" t="s">
        <v>163</v>
      </c>
      <c r="N6" s="179"/>
      <c r="O6" s="178" t="s">
        <v>3</v>
      </c>
      <c r="P6" s="179"/>
      <c r="Q6" s="178" t="s">
        <v>3</v>
      </c>
      <c r="R6" s="179"/>
      <c r="S6" s="178" t="s">
        <v>138</v>
      </c>
      <c r="T6" s="179" t="s">
        <v>39</v>
      </c>
      <c r="U6" s="178" t="s">
        <v>138</v>
      </c>
      <c r="V6" s="179" t="s">
        <v>39</v>
      </c>
      <c r="W6" s="178" t="s">
        <v>3</v>
      </c>
      <c r="X6" s="179"/>
      <c r="Y6" s="178" t="s">
        <v>3</v>
      </c>
      <c r="Z6" s="179"/>
      <c r="AA6" s="178" t="s">
        <v>3</v>
      </c>
      <c r="AB6" s="179"/>
      <c r="AC6" s="178" t="s">
        <v>3</v>
      </c>
      <c r="AD6" s="179"/>
      <c r="AE6" s="178" t="s">
        <v>3</v>
      </c>
      <c r="AF6" s="179"/>
      <c r="AG6" s="178" t="s">
        <v>3</v>
      </c>
      <c r="AH6" s="179"/>
      <c r="AI6" s="178" t="s">
        <v>3</v>
      </c>
      <c r="AJ6" s="179"/>
      <c r="AK6" s="178" t="s">
        <v>3</v>
      </c>
      <c r="AL6" s="179"/>
      <c r="AM6" s="178" t="s">
        <v>3</v>
      </c>
      <c r="AN6" s="179"/>
      <c r="AO6" s="178" t="s">
        <v>3</v>
      </c>
      <c r="AP6" s="179"/>
      <c r="AQ6" s="178" t="s">
        <v>3</v>
      </c>
      <c r="AR6" s="179"/>
      <c r="AS6" s="178" t="s">
        <v>3</v>
      </c>
      <c r="AT6" s="179"/>
      <c r="AU6" s="178" t="s">
        <v>9</v>
      </c>
      <c r="AV6" s="179"/>
      <c r="AW6" s="178" t="s">
        <v>3</v>
      </c>
      <c r="AX6" s="179"/>
      <c r="AY6" s="178" t="s">
        <v>3</v>
      </c>
      <c r="AZ6" s="179"/>
      <c r="BA6" s="178" t="s">
        <v>3</v>
      </c>
      <c r="BB6" s="179"/>
      <c r="BC6" s="178" t="s">
        <v>3</v>
      </c>
      <c r="BD6" s="179"/>
      <c r="BE6" s="178" t="s">
        <v>3</v>
      </c>
      <c r="BF6" s="179"/>
      <c r="BG6" s="178" t="s">
        <v>3</v>
      </c>
      <c r="BH6" s="179"/>
      <c r="BI6" s="178" t="s">
        <v>3</v>
      </c>
      <c r="BJ6" s="179"/>
      <c r="BK6" s="178" t="s">
        <v>3</v>
      </c>
      <c r="BL6" s="179"/>
      <c r="BM6" s="178" t="s">
        <v>89</v>
      </c>
      <c r="BN6" s="179"/>
      <c r="BO6" s="178" t="s">
        <v>89</v>
      </c>
      <c r="BP6" s="179"/>
      <c r="BQ6" s="211" t="s">
        <v>92</v>
      </c>
      <c r="BR6" s="212"/>
      <c r="BS6" s="178" t="s">
        <v>3</v>
      </c>
      <c r="BT6" s="179"/>
      <c r="BU6" s="178" t="s">
        <v>3</v>
      </c>
      <c r="BV6" s="179"/>
      <c r="BW6" s="178" t="s">
        <v>3</v>
      </c>
      <c r="BX6" s="179"/>
      <c r="BY6" s="178" t="s">
        <v>3</v>
      </c>
      <c r="BZ6" s="179"/>
      <c r="CA6" s="178" t="s">
        <v>3</v>
      </c>
      <c r="CB6" s="179"/>
      <c r="CC6" s="178" t="s">
        <v>3</v>
      </c>
      <c r="CD6" s="179"/>
      <c r="CE6" s="178" t="s">
        <v>3</v>
      </c>
      <c r="CF6" s="179"/>
      <c r="CG6" s="178" t="s">
        <v>3</v>
      </c>
      <c r="CH6" s="179"/>
      <c r="CI6" s="178" t="s">
        <v>3</v>
      </c>
      <c r="CJ6" s="179"/>
      <c r="CK6" s="178" t="s">
        <v>3</v>
      </c>
      <c r="CL6" s="179"/>
      <c r="CM6" s="178" t="s">
        <v>3</v>
      </c>
      <c r="CN6" s="179"/>
      <c r="CO6" s="178" t="s">
        <v>3</v>
      </c>
      <c r="CP6" s="179"/>
      <c r="CQ6" s="178" t="s">
        <v>3</v>
      </c>
      <c r="CR6" s="179"/>
      <c r="CS6" s="178" t="s">
        <v>3</v>
      </c>
      <c r="CT6" s="179"/>
      <c r="CU6" s="178" t="s">
        <v>3</v>
      </c>
      <c r="CV6" s="179"/>
      <c r="CW6" s="178" t="s">
        <v>3</v>
      </c>
      <c r="CX6" s="179"/>
      <c r="CY6" s="178" t="s">
        <v>3</v>
      </c>
      <c r="CZ6" s="179"/>
      <c r="DA6" s="178" t="s">
        <v>3</v>
      </c>
      <c r="DB6" s="179"/>
      <c r="DC6" s="178" t="s">
        <v>3</v>
      </c>
      <c r="DD6" s="179"/>
      <c r="DE6" s="178" t="s">
        <v>3</v>
      </c>
      <c r="DF6" s="179"/>
      <c r="DG6" s="178" t="s">
        <v>3</v>
      </c>
      <c r="DH6" s="179"/>
      <c r="DI6" s="178" t="s">
        <v>3</v>
      </c>
      <c r="DJ6" s="179"/>
      <c r="DK6" s="178" t="s">
        <v>3</v>
      </c>
      <c r="DL6" s="179"/>
      <c r="DM6" s="178" t="s">
        <v>3</v>
      </c>
      <c r="DN6" s="179"/>
      <c r="DO6" s="178" t="s">
        <v>3</v>
      </c>
      <c r="DP6" s="179"/>
      <c r="DQ6" s="178" t="s">
        <v>3</v>
      </c>
      <c r="DR6" s="179"/>
      <c r="DS6" s="178" t="s">
        <v>3</v>
      </c>
      <c r="DT6" s="179"/>
      <c r="DU6" s="178"/>
      <c r="DV6" s="179"/>
      <c r="DW6" s="178"/>
      <c r="DX6" s="179"/>
      <c r="DY6" s="127"/>
      <c r="DZ6" s="128"/>
      <c r="EA6" s="56"/>
    </row>
    <row r="7" spans="1:131" s="1" customFormat="1" ht="27" customHeight="1">
      <c r="A7" s="17"/>
      <c r="B7" s="21" t="s">
        <v>134</v>
      </c>
      <c r="C7" s="207"/>
      <c r="D7" s="208"/>
      <c r="E7" s="207"/>
      <c r="F7" s="208"/>
      <c r="G7" s="207"/>
      <c r="H7" s="208"/>
      <c r="I7" s="207"/>
      <c r="J7" s="208" t="s">
        <v>95</v>
      </c>
      <c r="K7" s="207"/>
      <c r="L7" s="208" t="s">
        <v>95</v>
      </c>
      <c r="M7" s="207"/>
      <c r="N7" s="208"/>
      <c r="O7" s="207"/>
      <c r="P7" s="208"/>
      <c r="Q7" s="207"/>
      <c r="R7" s="208"/>
      <c r="S7" s="207"/>
      <c r="T7" s="208"/>
      <c r="U7" s="207"/>
      <c r="V7" s="208"/>
      <c r="W7" s="207">
        <v>10</v>
      </c>
      <c r="X7" s="208"/>
      <c r="Y7" s="207">
        <v>10</v>
      </c>
      <c r="Z7" s="208"/>
      <c r="AA7" s="207">
        <v>10</v>
      </c>
      <c r="AB7" s="208"/>
      <c r="AC7" s="207">
        <v>100</v>
      </c>
      <c r="AD7" s="208">
        <v>100</v>
      </c>
      <c r="AE7" s="207"/>
      <c r="AF7" s="208"/>
      <c r="AG7" s="207">
        <v>25</v>
      </c>
      <c r="AH7" s="208"/>
      <c r="AI7" s="207">
        <v>10</v>
      </c>
      <c r="AJ7" s="208"/>
      <c r="AK7" s="207">
        <v>10</v>
      </c>
      <c r="AL7" s="208"/>
      <c r="AM7" s="207"/>
      <c r="AN7" s="208"/>
      <c r="AO7" s="207"/>
      <c r="AP7" s="208"/>
      <c r="AQ7" s="207"/>
      <c r="AR7" s="208"/>
      <c r="AS7" s="207">
        <v>5</v>
      </c>
      <c r="AT7" s="208"/>
      <c r="AU7" s="207">
        <v>10</v>
      </c>
      <c r="AV7" s="208"/>
      <c r="AW7" s="207">
        <v>1</v>
      </c>
      <c r="AX7" s="208"/>
      <c r="AY7" s="207">
        <v>1</v>
      </c>
      <c r="AZ7" s="208"/>
      <c r="BA7" s="207"/>
      <c r="BB7" s="208"/>
      <c r="BC7" s="207">
        <v>2</v>
      </c>
      <c r="BD7" s="208"/>
      <c r="BE7" s="207">
        <v>2</v>
      </c>
      <c r="BF7" s="208"/>
      <c r="BG7" s="207"/>
      <c r="BH7" s="208"/>
      <c r="BI7" s="207">
        <v>0.10</v>
      </c>
      <c r="BJ7" s="208"/>
      <c r="BK7" s="207"/>
      <c r="BL7" s="208"/>
      <c r="BM7" s="207">
        <v>1.40</v>
      </c>
      <c r="BN7" s="208"/>
      <c r="BO7" s="207">
        <v>1.40</v>
      </c>
      <c r="BP7" s="208"/>
      <c r="BQ7" s="207">
        <v>5</v>
      </c>
      <c r="BR7" s="208">
        <v>5</v>
      </c>
      <c r="BS7" s="207">
        <v>250</v>
      </c>
      <c r="BT7" s="208"/>
      <c r="BU7" s="207">
        <v>150</v>
      </c>
      <c r="BV7" s="208"/>
      <c r="BW7" s="207">
        <v>0.40</v>
      </c>
      <c r="BX7" s="208"/>
      <c r="BY7" s="207">
        <v>0.10</v>
      </c>
      <c r="BZ7" s="208">
        <v>0.10</v>
      </c>
      <c r="CA7" s="207">
        <v>0.01</v>
      </c>
      <c r="CB7" s="208">
        <v>0.01</v>
      </c>
      <c r="CC7" s="207">
        <v>0.20</v>
      </c>
      <c r="CD7" s="208">
        <v>0.20</v>
      </c>
      <c r="CE7" s="207">
        <v>0.20</v>
      </c>
      <c r="CF7" s="208">
        <v>0.20</v>
      </c>
      <c r="CG7" s="207">
        <v>0.10</v>
      </c>
      <c r="CH7" s="208">
        <v>0.10</v>
      </c>
      <c r="CI7" s="207">
        <v>2</v>
      </c>
      <c r="CJ7" s="208">
        <v>2</v>
      </c>
      <c r="CK7" s="207">
        <v>0.002</v>
      </c>
      <c r="CL7" s="208">
        <v>0.002</v>
      </c>
      <c r="CM7" s="207">
        <v>0.10</v>
      </c>
      <c r="CN7" s="208">
        <v>0.10</v>
      </c>
      <c r="CO7" s="207">
        <v>0.02</v>
      </c>
      <c r="CP7" s="208">
        <v>0.02</v>
      </c>
      <c r="CQ7" s="207">
        <v>2</v>
      </c>
      <c r="CR7" s="208">
        <v>2</v>
      </c>
      <c r="CS7" s="207">
        <v>0.20</v>
      </c>
      <c r="CT7" s="208">
        <v>0.20</v>
      </c>
      <c r="CU7" s="207">
        <v>5</v>
      </c>
      <c r="CV7" s="208">
        <v>5</v>
      </c>
      <c r="CW7" s="207">
        <v>0.01</v>
      </c>
      <c r="CX7" s="208">
        <v>0.01</v>
      </c>
      <c r="CY7" s="207">
        <v>0.10</v>
      </c>
      <c r="CZ7" s="208">
        <v>0.10</v>
      </c>
      <c r="DA7" s="207">
        <v>0.10</v>
      </c>
      <c r="DB7" s="208">
        <v>0.10</v>
      </c>
      <c r="DC7" s="207">
        <v>0.05</v>
      </c>
      <c r="DD7" s="208">
        <v>0.05</v>
      </c>
      <c r="DE7" s="207">
        <v>2.50</v>
      </c>
      <c r="DF7" s="208">
        <v>2.50</v>
      </c>
      <c r="DG7" s="207"/>
      <c r="DH7" s="208"/>
      <c r="DI7" s="207"/>
      <c r="DJ7" s="208"/>
      <c r="DK7" s="207"/>
      <c r="DL7" s="208"/>
      <c r="DM7" s="207"/>
      <c r="DN7" s="208"/>
      <c r="DO7" s="207"/>
      <c r="DP7" s="208"/>
      <c r="DQ7" s="207"/>
      <c r="DR7" s="208"/>
      <c r="DS7" s="207"/>
      <c r="DT7" s="208"/>
      <c r="DU7" s="207"/>
      <c r="DV7" s="208"/>
      <c r="DW7" s="207"/>
      <c r="DX7" s="208"/>
      <c r="DY7" s="207"/>
      <c r="DZ7" s="208"/>
      <c r="EA7" s="56"/>
    </row>
    <row r="8" spans="1:131" s="1" customFormat="1" ht="26.25" customHeight="1">
      <c r="A8" s="17"/>
      <c r="B8" s="21" t="s">
        <v>135</v>
      </c>
      <c r="C8" s="207"/>
      <c r="D8" s="208"/>
      <c r="E8" s="207"/>
      <c r="F8" s="208"/>
      <c r="G8" s="207"/>
      <c r="H8" s="208"/>
      <c r="I8" s="207">
        <v>8.50</v>
      </c>
      <c r="J8" s="208"/>
      <c r="K8" s="207">
        <v>8.50</v>
      </c>
      <c r="L8" s="208"/>
      <c r="M8" s="207">
        <v>8.50</v>
      </c>
      <c r="N8" s="208"/>
      <c r="O8" s="207"/>
      <c r="P8" s="208"/>
      <c r="Q8" s="207"/>
      <c r="R8" s="208"/>
      <c r="S8" s="207"/>
      <c r="T8" s="208"/>
      <c r="U8" s="207"/>
      <c r="V8" s="208"/>
      <c r="W8" s="207">
        <v>15</v>
      </c>
      <c r="X8" s="208"/>
      <c r="Y8" s="207">
        <v>15</v>
      </c>
      <c r="Z8" s="208"/>
      <c r="AA8" s="207">
        <v>15</v>
      </c>
      <c r="AB8" s="208"/>
      <c r="AC8" s="207">
        <v>150</v>
      </c>
      <c r="AD8" s="208"/>
      <c r="AE8" s="207"/>
      <c r="AF8" s="208"/>
      <c r="AG8" s="207">
        <v>35</v>
      </c>
      <c r="AH8" s="208"/>
      <c r="AI8" s="207">
        <v>15</v>
      </c>
      <c r="AJ8" s="208"/>
      <c r="AK8" s="207">
        <v>15</v>
      </c>
      <c r="AL8" s="208"/>
      <c r="AM8" s="207"/>
      <c r="AN8" s="208"/>
      <c r="AO8" s="207"/>
      <c r="AP8" s="208"/>
      <c r="AQ8" s="207"/>
      <c r="AR8" s="208"/>
      <c r="AS8" s="207">
        <v>7</v>
      </c>
      <c r="AT8" s="208"/>
      <c r="AU8" s="207">
        <v>50</v>
      </c>
      <c r="AV8" s="208"/>
      <c r="AW8" s="207">
        <v>2.50</v>
      </c>
      <c r="AX8" s="208"/>
      <c r="AY8" s="207">
        <v>2.50</v>
      </c>
      <c r="AZ8" s="208"/>
      <c r="BA8" s="207"/>
      <c r="BB8" s="208"/>
      <c r="BC8" s="207">
        <v>3</v>
      </c>
      <c r="BD8" s="208"/>
      <c r="BE8" s="207">
        <v>3</v>
      </c>
      <c r="BF8" s="208"/>
      <c r="BG8" s="207"/>
      <c r="BH8" s="208"/>
      <c r="BI8" s="207">
        <v>0.20</v>
      </c>
      <c r="BJ8" s="208"/>
      <c r="BK8" s="207"/>
      <c r="BL8" s="208"/>
      <c r="BM8" s="207">
        <v>1.80</v>
      </c>
      <c r="BN8" s="208"/>
      <c r="BO8" s="207">
        <v>1.80</v>
      </c>
      <c r="BP8" s="208"/>
      <c r="BQ8" s="207">
        <v>6.50</v>
      </c>
      <c r="BR8" s="208"/>
      <c r="BS8" s="207">
        <v>280</v>
      </c>
      <c r="BT8" s="208"/>
      <c r="BU8" s="207">
        <v>200</v>
      </c>
      <c r="BV8" s="208"/>
      <c r="BW8" s="207">
        <v>0.50</v>
      </c>
      <c r="BX8" s="208"/>
      <c r="BY8" s="207">
        <v>0.25</v>
      </c>
      <c r="BZ8" s="208"/>
      <c r="CA8" s="207">
        <v>0.025</v>
      </c>
      <c r="CB8" s="208"/>
      <c r="CC8" s="207">
        <v>0.50</v>
      </c>
      <c r="CD8" s="208"/>
      <c r="CE8" s="207">
        <v>0.50</v>
      </c>
      <c r="CF8" s="208"/>
      <c r="CG8" s="207">
        <v>0.25</v>
      </c>
      <c r="CH8" s="208"/>
      <c r="CI8" s="207">
        <v>5</v>
      </c>
      <c r="CJ8" s="208"/>
      <c r="CK8" s="207">
        <v>0.005</v>
      </c>
      <c r="CL8" s="208"/>
      <c r="CM8" s="207">
        <v>0.25</v>
      </c>
      <c r="CN8" s="208"/>
      <c r="CO8" s="207">
        <v>0.05</v>
      </c>
      <c r="CP8" s="208"/>
      <c r="CQ8" s="207">
        <v>5</v>
      </c>
      <c r="CR8" s="208"/>
      <c r="CS8" s="207">
        <v>0.50</v>
      </c>
      <c r="CT8" s="208"/>
      <c r="CU8" s="207">
        <v>12.50</v>
      </c>
      <c r="CV8" s="208"/>
      <c r="CW8" s="207">
        <v>0.025</v>
      </c>
      <c r="CX8" s="208"/>
      <c r="CY8" s="207">
        <v>0.25</v>
      </c>
      <c r="CZ8" s="208"/>
      <c r="DA8" s="207">
        <v>0.25</v>
      </c>
      <c r="DB8" s="208"/>
      <c r="DC8" s="207">
        <v>0.125</v>
      </c>
      <c r="DD8" s="208"/>
      <c r="DE8" s="207">
        <v>6.25</v>
      </c>
      <c r="DF8" s="208"/>
      <c r="DG8" s="207"/>
      <c r="DH8" s="208"/>
      <c r="DI8" s="207"/>
      <c r="DJ8" s="208"/>
      <c r="DK8" s="207"/>
      <c r="DL8" s="208"/>
      <c r="DM8" s="207"/>
      <c r="DN8" s="208"/>
      <c r="DO8" s="207"/>
      <c r="DP8" s="208"/>
      <c r="DQ8" s="207"/>
      <c r="DR8" s="208"/>
      <c r="DS8" s="207"/>
      <c r="DT8" s="208"/>
      <c r="DU8" s="207"/>
      <c r="DV8" s="208"/>
      <c r="DW8" s="207"/>
      <c r="DX8" s="208"/>
      <c r="DY8" s="207"/>
      <c r="DZ8" s="208"/>
      <c r="EA8" s="19"/>
    </row>
    <row r="9" spans="1:131" s="1" customFormat="1" ht="27" customHeight="1">
      <c r="A9" s="17"/>
      <c r="B9" s="21" t="s">
        <v>136</v>
      </c>
      <c r="C9" s="207"/>
      <c r="D9" s="208"/>
      <c r="E9" s="207"/>
      <c r="F9" s="208"/>
      <c r="G9" s="207"/>
      <c r="H9" s="208"/>
      <c r="I9" s="207">
        <v>6.50</v>
      </c>
      <c r="J9" s="208"/>
      <c r="K9" s="207">
        <v>6.50</v>
      </c>
      <c r="L9" s="208"/>
      <c r="M9" s="207">
        <v>6.50</v>
      </c>
      <c r="N9" s="208"/>
      <c r="O9" s="207">
        <v>0.50</v>
      </c>
      <c r="P9" s="208"/>
      <c r="Q9" s="207">
        <v>0.50</v>
      </c>
      <c r="R9" s="208"/>
      <c r="S9" s="207"/>
      <c r="T9" s="208"/>
      <c r="U9" s="207"/>
      <c r="V9" s="208"/>
      <c r="W9" s="207"/>
      <c r="X9" s="208"/>
      <c r="Y9" s="207"/>
      <c r="Z9" s="208"/>
      <c r="AA9" s="207"/>
      <c r="AB9" s="208"/>
      <c r="AC9" s="207"/>
      <c r="AD9" s="208"/>
      <c r="AE9" s="207"/>
      <c r="AF9" s="208"/>
      <c r="AG9" s="207"/>
      <c r="AH9" s="208"/>
      <c r="AI9" s="207"/>
      <c r="AJ9" s="208"/>
      <c r="AK9" s="207"/>
      <c r="AL9" s="208"/>
      <c r="AM9" s="207"/>
      <c r="AN9" s="208"/>
      <c r="AO9" s="207"/>
      <c r="AP9" s="208"/>
      <c r="AQ9" s="207"/>
      <c r="AR9" s="208"/>
      <c r="AS9" s="207"/>
      <c r="AT9" s="208"/>
      <c r="AU9" s="207"/>
      <c r="AV9" s="208"/>
      <c r="AW9" s="207">
        <v>0.80</v>
      </c>
      <c r="AX9" s="208"/>
      <c r="AY9" s="207">
        <v>0.80</v>
      </c>
      <c r="AZ9" s="208"/>
      <c r="BA9" s="207"/>
      <c r="BB9" s="208"/>
      <c r="BC9" s="207"/>
      <c r="BD9" s="208"/>
      <c r="BE9" s="207"/>
      <c r="BF9" s="208"/>
      <c r="BG9" s="207"/>
      <c r="BH9" s="208"/>
      <c r="BI9" s="207"/>
      <c r="BJ9" s="208"/>
      <c r="BK9" s="207"/>
      <c r="BL9" s="208"/>
      <c r="BM9" s="207"/>
      <c r="BN9" s="208"/>
      <c r="BO9" s="207"/>
      <c r="BP9" s="208"/>
      <c r="BQ9" s="207"/>
      <c r="BR9" s="208"/>
      <c r="BS9" s="207"/>
      <c r="BT9" s="208"/>
      <c r="BU9" s="207"/>
      <c r="BV9" s="208"/>
      <c r="BW9" s="207"/>
      <c r="BX9" s="208"/>
      <c r="BY9" s="207"/>
      <c r="BZ9" s="208"/>
      <c r="CA9" s="207"/>
      <c r="CB9" s="208"/>
      <c r="CC9" s="207"/>
      <c r="CD9" s="208"/>
      <c r="CE9" s="207"/>
      <c r="CF9" s="208"/>
      <c r="CG9" s="207"/>
      <c r="CH9" s="208"/>
      <c r="CI9" s="207"/>
      <c r="CJ9" s="208"/>
      <c r="CK9" s="207"/>
      <c r="CL9" s="208"/>
      <c r="CM9" s="207"/>
      <c r="CN9" s="208"/>
      <c r="CO9" s="207"/>
      <c r="CP9" s="208"/>
      <c r="CQ9" s="207"/>
      <c r="CR9" s="208"/>
      <c r="CS9" s="207"/>
      <c r="CT9" s="208"/>
      <c r="CU9" s="207"/>
      <c r="CV9" s="208"/>
      <c r="CW9" s="207"/>
      <c r="CX9" s="208"/>
      <c r="CY9" s="207"/>
      <c r="CZ9" s="208"/>
      <c r="DA9" s="207"/>
      <c r="DB9" s="208"/>
      <c r="DC9" s="207"/>
      <c r="DD9" s="208"/>
      <c r="DE9" s="207"/>
      <c r="DF9" s="208"/>
      <c r="DG9" s="207"/>
      <c r="DH9" s="208"/>
      <c r="DI9" s="207"/>
      <c r="DJ9" s="208"/>
      <c r="DK9" s="207"/>
      <c r="DL9" s="208"/>
      <c r="DM9" s="207"/>
      <c r="DN9" s="208"/>
      <c r="DO9" s="207"/>
      <c r="DP9" s="208"/>
      <c r="DQ9" s="207"/>
      <c r="DR9" s="208"/>
      <c r="DS9" s="207"/>
      <c r="DT9" s="208"/>
      <c r="DU9" s="207"/>
      <c r="DV9" s="208"/>
      <c r="DW9" s="207"/>
      <c r="DX9" s="208"/>
      <c r="DY9" s="130"/>
      <c r="DZ9" s="131"/>
      <c r="EA9" s="19"/>
    </row>
    <row r="10" spans="1:131" s="1" customFormat="1" ht="22.5" customHeight="1">
      <c r="A10" s="17"/>
      <c r="B10" s="18" t="s">
        <v>71</v>
      </c>
      <c r="C10" s="178" t="s">
        <v>82</v>
      </c>
      <c r="D10" s="210"/>
      <c r="E10" s="178" t="s">
        <v>82</v>
      </c>
      <c r="F10" s="179"/>
      <c r="G10" s="178" t="s">
        <v>75</v>
      </c>
      <c r="H10" s="179"/>
      <c r="I10" s="178" t="s">
        <v>249</v>
      </c>
      <c r="J10" s="179"/>
      <c r="K10" s="178" t="s">
        <v>250</v>
      </c>
      <c r="L10" s="179"/>
      <c r="M10" s="178" t="s">
        <v>75</v>
      </c>
      <c r="N10" s="179"/>
      <c r="O10" s="178" t="s">
        <v>220</v>
      </c>
      <c r="P10" s="179"/>
      <c r="Q10" s="178" t="s">
        <v>75</v>
      </c>
      <c r="R10" s="179"/>
      <c r="S10" s="178" t="s">
        <v>220</v>
      </c>
      <c r="T10" s="179"/>
      <c r="U10" s="178" t="s">
        <v>75</v>
      </c>
      <c r="V10" s="179"/>
      <c r="W10" s="178" t="s">
        <v>86</v>
      </c>
      <c r="X10" s="179"/>
      <c r="Y10" s="178" t="s">
        <v>85</v>
      </c>
      <c r="Z10" s="179"/>
      <c r="AA10" s="178" t="s">
        <v>85</v>
      </c>
      <c r="AB10" s="179"/>
      <c r="AC10" s="178" t="s">
        <v>86</v>
      </c>
      <c r="AD10" s="179"/>
      <c r="AE10" s="178" t="s">
        <v>85</v>
      </c>
      <c r="AF10" s="179"/>
      <c r="AG10" s="178" t="s">
        <v>85</v>
      </c>
      <c r="AH10" s="179"/>
      <c r="AI10" s="178" t="s">
        <v>220</v>
      </c>
      <c r="AJ10" s="179"/>
      <c r="AK10" s="178" t="s">
        <v>86</v>
      </c>
      <c r="AL10" s="179"/>
      <c r="AM10" s="178" t="s">
        <v>85</v>
      </c>
      <c r="AN10" s="179"/>
      <c r="AO10" s="178" t="s">
        <v>86</v>
      </c>
      <c r="AP10" s="179"/>
      <c r="AQ10" s="178" t="s">
        <v>86</v>
      </c>
      <c r="AR10" s="179"/>
      <c r="AS10" s="178" t="s">
        <v>85</v>
      </c>
      <c r="AT10" s="179"/>
      <c r="AU10" s="178" t="s">
        <v>76</v>
      </c>
      <c r="AV10" s="179"/>
      <c r="AW10" s="178" t="s">
        <v>220</v>
      </c>
      <c r="AX10" s="179"/>
      <c r="AY10" s="178" t="s">
        <v>75</v>
      </c>
      <c r="AZ10" s="179"/>
      <c r="BA10" s="178" t="s">
        <v>75</v>
      </c>
      <c r="BB10" s="179"/>
      <c r="BC10" s="178" t="s">
        <v>85</v>
      </c>
      <c r="BD10" s="179"/>
      <c r="BE10" s="178" t="s">
        <v>86</v>
      </c>
      <c r="BF10" s="179"/>
      <c r="BG10" s="178" t="s">
        <v>76</v>
      </c>
      <c r="BH10" s="179"/>
      <c r="BI10" s="178" t="s">
        <v>76</v>
      </c>
      <c r="BJ10" s="179"/>
      <c r="BK10" s="178" t="s">
        <v>76</v>
      </c>
      <c r="BL10" s="179"/>
      <c r="BM10" s="178" t="s">
        <v>220</v>
      </c>
      <c r="BN10" s="179"/>
      <c r="BO10" s="178" t="s">
        <v>86</v>
      </c>
      <c r="BP10" s="179"/>
      <c r="BQ10" s="178" t="s">
        <v>193</v>
      </c>
      <c r="BR10" s="179"/>
      <c r="BS10" s="178" t="s">
        <v>85</v>
      </c>
      <c r="BT10" s="179"/>
      <c r="BU10" s="178" t="s">
        <v>85</v>
      </c>
      <c r="BV10" s="179"/>
      <c r="BW10" s="178" t="s">
        <v>86</v>
      </c>
      <c r="BX10" s="179"/>
      <c r="BY10" s="178" t="s">
        <v>86</v>
      </c>
      <c r="BZ10" s="179"/>
      <c r="CA10" s="178" t="s">
        <v>86</v>
      </c>
      <c r="CB10" s="179"/>
      <c r="CC10" s="178" t="s">
        <v>86</v>
      </c>
      <c r="CD10" s="179"/>
      <c r="CE10" s="178" t="s">
        <v>86</v>
      </c>
      <c r="CF10" s="179"/>
      <c r="CG10" s="178" t="s">
        <v>86</v>
      </c>
      <c r="CH10" s="179"/>
      <c r="CI10" s="178" t="s">
        <v>86</v>
      </c>
      <c r="CJ10" s="179"/>
      <c r="CK10" s="178" t="s">
        <v>86</v>
      </c>
      <c r="CL10" s="179"/>
      <c r="CM10" s="178" t="s">
        <v>86</v>
      </c>
      <c r="CN10" s="179"/>
      <c r="CO10" s="178" t="s">
        <v>86</v>
      </c>
      <c r="CP10" s="179"/>
      <c r="CQ10" s="178" t="s">
        <v>86</v>
      </c>
      <c r="CR10" s="179"/>
      <c r="CS10" s="178" t="s">
        <v>86</v>
      </c>
      <c r="CT10" s="179"/>
      <c r="CU10" s="178" t="s">
        <v>86</v>
      </c>
      <c r="CV10" s="179"/>
      <c r="CW10" s="178" t="s">
        <v>86</v>
      </c>
      <c r="CX10" s="179"/>
      <c r="CY10" s="178" t="s">
        <v>86</v>
      </c>
      <c r="CZ10" s="179"/>
      <c r="DA10" s="178" t="s">
        <v>86</v>
      </c>
      <c r="DB10" s="179"/>
      <c r="DC10" s="178" t="s">
        <v>86</v>
      </c>
      <c r="DD10" s="179"/>
      <c r="DE10" s="178" t="s">
        <v>86</v>
      </c>
      <c r="DF10" s="179"/>
      <c r="DG10" s="178" t="s">
        <v>86</v>
      </c>
      <c r="DH10" s="179"/>
      <c r="DI10" s="178" t="s">
        <v>86</v>
      </c>
      <c r="DJ10" s="179"/>
      <c r="DK10" s="178" t="s">
        <v>86</v>
      </c>
      <c r="DL10" s="179"/>
      <c r="DM10" s="178" t="s">
        <v>86</v>
      </c>
      <c r="DN10" s="179"/>
      <c r="DO10" s="178" t="s">
        <v>86</v>
      </c>
      <c r="DP10" s="179"/>
      <c r="DQ10" s="178" t="s">
        <v>86</v>
      </c>
      <c r="DR10" s="179"/>
      <c r="DS10" s="178" t="s">
        <v>86</v>
      </c>
      <c r="DT10" s="179"/>
      <c r="DU10" s="178" t="s">
        <v>76</v>
      </c>
      <c r="DV10" s="179"/>
      <c r="DW10" s="178" t="s">
        <v>85</v>
      </c>
      <c r="DX10" s="179"/>
      <c r="DY10" s="133"/>
      <c r="DZ10" s="134"/>
      <c r="EA10" s="19"/>
    </row>
    <row r="11" spans="1:131" s="1" customFormat="1" ht="24" customHeight="1">
      <c r="A11" s="17"/>
      <c r="B11" s="18" t="s">
        <v>12</v>
      </c>
      <c r="C11" s="178" t="s">
        <v>210</v>
      </c>
      <c r="D11" s="210"/>
      <c r="E11" s="178"/>
      <c r="F11" s="179"/>
      <c r="G11" s="178" t="s">
        <v>211</v>
      </c>
      <c r="H11" s="179"/>
      <c r="I11" s="178" t="s">
        <v>210</v>
      </c>
      <c r="J11" s="179"/>
      <c r="K11" s="178" t="s">
        <v>210</v>
      </c>
      <c r="L11" s="179"/>
      <c r="M11" s="178"/>
      <c r="N11" s="179"/>
      <c r="O11" s="178" t="s">
        <v>210</v>
      </c>
      <c r="P11" s="179"/>
      <c r="Q11" s="178"/>
      <c r="R11" s="179"/>
      <c r="S11" s="178" t="s">
        <v>210</v>
      </c>
      <c r="T11" s="179"/>
      <c r="U11" s="178"/>
      <c r="V11" s="179"/>
      <c r="W11" s="178" t="s">
        <v>211</v>
      </c>
      <c r="X11" s="179"/>
      <c r="Y11" s="178" t="s">
        <v>211</v>
      </c>
      <c r="Z11" s="179"/>
      <c r="AA11" s="178" t="s">
        <v>211</v>
      </c>
      <c r="AB11" s="179"/>
      <c r="AC11" s="178" t="s">
        <v>211</v>
      </c>
      <c r="AD11" s="179"/>
      <c r="AE11" s="178" t="s">
        <v>204</v>
      </c>
      <c r="AF11" s="179"/>
      <c r="AG11" s="178" t="s">
        <v>214</v>
      </c>
      <c r="AH11" s="179"/>
      <c r="AI11" s="178"/>
      <c r="AJ11" s="179"/>
      <c r="AK11" s="178" t="s">
        <v>214</v>
      </c>
      <c r="AL11" s="179"/>
      <c r="AM11" s="178" t="s">
        <v>214</v>
      </c>
      <c r="AN11" s="179"/>
      <c r="AO11" s="178" t="s">
        <v>214</v>
      </c>
      <c r="AP11" s="179"/>
      <c r="AQ11" s="178" t="s">
        <v>214</v>
      </c>
      <c r="AR11" s="179"/>
      <c r="AS11" s="178" t="s">
        <v>212</v>
      </c>
      <c r="AT11" s="179"/>
      <c r="AU11" s="178" t="s">
        <v>211</v>
      </c>
      <c r="AV11" s="179"/>
      <c r="AW11" s="178" t="s">
        <v>210</v>
      </c>
      <c r="AX11" s="179"/>
      <c r="AY11" s="178"/>
      <c r="AZ11" s="179"/>
      <c r="BA11" s="178" t="s">
        <v>213</v>
      </c>
      <c r="BB11" s="179"/>
      <c r="BC11" s="178" t="s">
        <v>204</v>
      </c>
      <c r="BD11" s="179"/>
      <c r="BE11" s="178" t="s">
        <v>204</v>
      </c>
      <c r="BF11" s="179"/>
      <c r="BG11" s="178" t="s">
        <v>221</v>
      </c>
      <c r="BH11" s="179"/>
      <c r="BI11" s="178" t="s">
        <v>221</v>
      </c>
      <c r="BJ11" s="179"/>
      <c r="BK11" s="178" t="s">
        <v>221</v>
      </c>
      <c r="BL11" s="179"/>
      <c r="BM11" s="178" t="s">
        <v>210</v>
      </c>
      <c r="BN11" s="179"/>
      <c r="BO11" s="178"/>
      <c r="BP11" s="179"/>
      <c r="BQ11" s="178" t="s">
        <v>204</v>
      </c>
      <c r="BR11" s="179"/>
      <c r="BS11" s="178" t="s">
        <v>214</v>
      </c>
      <c r="BT11" s="179"/>
      <c r="BU11" s="178" t="s">
        <v>214</v>
      </c>
      <c r="BV11" s="179"/>
      <c r="BW11" s="178" t="s">
        <v>212</v>
      </c>
      <c r="BX11" s="179"/>
      <c r="BY11" s="178" t="s">
        <v>204</v>
      </c>
      <c r="BZ11" s="179"/>
      <c r="CA11" s="178" t="s">
        <v>204</v>
      </c>
      <c r="CB11" s="179"/>
      <c r="CC11" s="178" t="s">
        <v>204</v>
      </c>
      <c r="CD11" s="179"/>
      <c r="CE11" s="178" t="s">
        <v>204</v>
      </c>
      <c r="CF11" s="179"/>
      <c r="CG11" s="178" t="s">
        <v>204</v>
      </c>
      <c r="CH11" s="179"/>
      <c r="CI11" s="178" t="s">
        <v>204</v>
      </c>
      <c r="CJ11" s="179"/>
      <c r="CK11" s="178" t="s">
        <v>204</v>
      </c>
      <c r="CL11" s="179"/>
      <c r="CM11" s="178" t="s">
        <v>204</v>
      </c>
      <c r="CN11" s="179"/>
      <c r="CO11" s="178" t="s">
        <v>204</v>
      </c>
      <c r="CP11" s="179"/>
      <c r="CQ11" s="178" t="s">
        <v>204</v>
      </c>
      <c r="CR11" s="179"/>
      <c r="CS11" s="178" t="s">
        <v>204</v>
      </c>
      <c r="CT11" s="179"/>
      <c r="CU11" s="178" t="s">
        <v>204</v>
      </c>
      <c r="CV11" s="179"/>
      <c r="CW11" s="178" t="s">
        <v>204</v>
      </c>
      <c r="CX11" s="179"/>
      <c r="CY11" s="178" t="s">
        <v>204</v>
      </c>
      <c r="CZ11" s="179"/>
      <c r="DA11" s="178" t="s">
        <v>204</v>
      </c>
      <c r="DB11" s="179"/>
      <c r="DC11" s="178" t="s">
        <v>204</v>
      </c>
      <c r="DD11" s="179"/>
      <c r="DE11" s="178" t="s">
        <v>204</v>
      </c>
      <c r="DF11" s="179"/>
      <c r="DG11" s="178" t="s">
        <v>204</v>
      </c>
      <c r="DH11" s="179"/>
      <c r="DI11" s="178" t="s">
        <v>204</v>
      </c>
      <c r="DJ11" s="179"/>
      <c r="DK11" s="178" t="s">
        <v>204</v>
      </c>
      <c r="DL11" s="179"/>
      <c r="DM11" s="178" t="s">
        <v>204</v>
      </c>
      <c r="DN11" s="179"/>
      <c r="DO11" s="178" t="s">
        <v>204</v>
      </c>
      <c r="DP11" s="179"/>
      <c r="DQ11" s="178" t="s">
        <v>204</v>
      </c>
      <c r="DR11" s="179"/>
      <c r="DS11" s="178" t="s">
        <v>204</v>
      </c>
      <c r="DT11" s="179"/>
      <c r="DU11" s="178"/>
      <c r="DV11" s="179"/>
      <c r="DW11" s="178"/>
      <c r="DX11" s="179"/>
      <c r="DY11" s="133"/>
      <c r="DZ11" s="134"/>
      <c r="EA11" s="19"/>
    </row>
    <row r="12" spans="1:131" ht="25.5">
      <c r="A12" s="113"/>
      <c r="B12" s="18" t="s">
        <v>13</v>
      </c>
      <c r="C12" s="178">
        <v>30</v>
      </c>
      <c r="D12" s="209"/>
      <c r="E12" s="178"/>
      <c r="F12" s="179"/>
      <c r="G12" s="178">
        <v>8</v>
      </c>
      <c r="H12" s="209"/>
      <c r="I12" s="178">
        <v>30</v>
      </c>
      <c r="J12" s="179"/>
      <c r="K12" s="178">
        <v>30</v>
      </c>
      <c r="L12" s="179"/>
      <c r="M12" s="178"/>
      <c r="N12" s="209"/>
      <c r="O12" s="178">
        <v>30</v>
      </c>
      <c r="P12" s="179"/>
      <c r="Q12" s="178"/>
      <c r="R12" s="209"/>
      <c r="S12" s="178">
        <v>30</v>
      </c>
      <c r="T12" s="179"/>
      <c r="U12" s="178"/>
      <c r="V12" s="209"/>
      <c r="W12" s="178">
        <v>8</v>
      </c>
      <c r="X12" s="179"/>
      <c r="Y12" s="178">
        <v>8</v>
      </c>
      <c r="Z12" s="179"/>
      <c r="AA12" s="178">
        <v>8</v>
      </c>
      <c r="AB12" s="179"/>
      <c r="AC12" s="178">
        <v>8</v>
      </c>
      <c r="AD12" s="179"/>
      <c r="AE12" s="178"/>
      <c r="AF12" s="179"/>
      <c r="AG12" s="178">
        <v>4</v>
      </c>
      <c r="AH12" s="179"/>
      <c r="AI12" s="178"/>
      <c r="AJ12" s="179"/>
      <c r="AK12" s="178">
        <v>4</v>
      </c>
      <c r="AL12" s="179"/>
      <c r="AM12" s="178">
        <v>4</v>
      </c>
      <c r="AN12" s="179"/>
      <c r="AO12" s="178">
        <v>4</v>
      </c>
      <c r="AP12" s="179"/>
      <c r="AQ12" s="178">
        <v>4</v>
      </c>
      <c r="AR12" s="179"/>
      <c r="AS12" s="178">
        <v>2</v>
      </c>
      <c r="AT12" s="179"/>
      <c r="AU12" s="178">
        <v>8</v>
      </c>
      <c r="AV12" s="179"/>
      <c r="AW12" s="178">
        <v>30</v>
      </c>
      <c r="AX12" s="179"/>
      <c r="AY12" s="178"/>
      <c r="AZ12" s="179"/>
      <c r="BA12" s="178">
        <v>1</v>
      </c>
      <c r="BB12" s="179"/>
      <c r="BC12" s="178"/>
      <c r="BD12" s="179"/>
      <c r="BE12" s="178"/>
      <c r="BF12" s="179"/>
      <c r="BG12" s="178"/>
      <c r="BH12" s="179"/>
      <c r="BI12" s="178"/>
      <c r="BJ12" s="179"/>
      <c r="BK12" s="178"/>
      <c r="BL12" s="179"/>
      <c r="BM12" s="178">
        <v>30</v>
      </c>
      <c r="BN12" s="179"/>
      <c r="BO12" s="178"/>
      <c r="BP12" s="179"/>
      <c r="BQ12" s="178"/>
      <c r="BR12" s="179"/>
      <c r="BS12" s="178">
        <v>4</v>
      </c>
      <c r="BT12" s="179"/>
      <c r="BU12" s="178">
        <v>4</v>
      </c>
      <c r="BV12" s="179"/>
      <c r="BW12" s="178">
        <v>2</v>
      </c>
      <c r="BX12" s="179"/>
      <c r="BY12" s="178"/>
      <c r="BZ12" s="179"/>
      <c r="CA12" s="178"/>
      <c r="CB12" s="179"/>
      <c r="CC12" s="178"/>
      <c r="CD12" s="179"/>
      <c r="CE12" s="178"/>
      <c r="CF12" s="179"/>
      <c r="CG12" s="178"/>
      <c r="CH12" s="179"/>
      <c r="CI12" s="178"/>
      <c r="CJ12" s="179"/>
      <c r="CK12" s="178"/>
      <c r="CL12" s="179"/>
      <c r="CM12" s="178"/>
      <c r="CN12" s="179"/>
      <c r="CO12" s="178"/>
      <c r="CP12" s="179"/>
      <c r="CQ12" s="178"/>
      <c r="CR12" s="179"/>
      <c r="CS12" s="178"/>
      <c r="CT12" s="179"/>
      <c r="CU12" s="178"/>
      <c r="CV12" s="179"/>
      <c r="CW12" s="178"/>
      <c r="CX12" s="179"/>
      <c r="CY12" s="178"/>
      <c r="CZ12" s="179"/>
      <c r="DA12" s="178"/>
      <c r="DB12" s="179"/>
      <c r="DC12" s="178"/>
      <c r="DD12" s="179"/>
      <c r="DE12" s="178"/>
      <c r="DF12" s="179"/>
      <c r="DG12" s="178"/>
      <c r="DH12" s="179"/>
      <c r="DI12" s="178"/>
      <c r="DJ12" s="179"/>
      <c r="DK12" s="178"/>
      <c r="DL12" s="179"/>
      <c r="DM12" s="178"/>
      <c r="DN12" s="179"/>
      <c r="DO12" s="178"/>
      <c r="DP12" s="179"/>
      <c r="DQ12" s="178"/>
      <c r="DR12" s="179"/>
      <c r="DS12" s="178"/>
      <c r="DT12" s="179"/>
      <c r="DU12" s="178"/>
      <c r="DV12" s="179"/>
      <c r="DW12" s="178"/>
      <c r="DX12" s="179"/>
      <c r="DY12" s="133"/>
      <c r="DZ12" s="134"/>
      <c r="EA12" s="20"/>
    </row>
    <row r="13" spans="1:141" s="57" customFormat="1" ht="16.5" customHeight="1">
      <c r="A13" s="129" t="s">
        <v>0</v>
      </c>
      <c r="B13" s="126"/>
      <c r="C13" s="60" t="s">
        <v>226</v>
      </c>
      <c r="D13" s="129" t="s">
        <v>227</v>
      </c>
      <c r="E13" s="129" t="s">
        <v>226</v>
      </c>
      <c r="F13" s="129" t="s">
        <v>227</v>
      </c>
      <c r="G13" s="129" t="s">
        <v>226</v>
      </c>
      <c r="H13" s="129" t="s">
        <v>227</v>
      </c>
      <c r="I13" s="129" t="s">
        <v>226</v>
      </c>
      <c r="J13" s="129" t="s">
        <v>227</v>
      </c>
      <c r="K13" s="129" t="s">
        <v>226</v>
      </c>
      <c r="L13" s="129" t="s">
        <v>227</v>
      </c>
      <c r="M13" s="129" t="s">
        <v>226</v>
      </c>
      <c r="N13" s="129" t="s">
        <v>227</v>
      </c>
      <c r="O13" s="129" t="s">
        <v>226</v>
      </c>
      <c r="P13" s="129" t="s">
        <v>227</v>
      </c>
      <c r="Q13" s="129" t="s">
        <v>226</v>
      </c>
      <c r="R13" s="129" t="s">
        <v>227</v>
      </c>
      <c r="S13" s="129" t="s">
        <v>226</v>
      </c>
      <c r="T13" s="129" t="s">
        <v>227</v>
      </c>
      <c r="U13" s="129" t="s">
        <v>226</v>
      </c>
      <c r="V13" s="129" t="s">
        <v>227</v>
      </c>
      <c r="W13" s="129" t="s">
        <v>226</v>
      </c>
      <c r="X13" s="129" t="s">
        <v>227</v>
      </c>
      <c r="Y13" s="129" t="s">
        <v>226</v>
      </c>
      <c r="Z13" s="129" t="s">
        <v>227</v>
      </c>
      <c r="AA13" s="129" t="s">
        <v>226</v>
      </c>
      <c r="AB13" s="129" t="s">
        <v>227</v>
      </c>
      <c r="AC13" s="129" t="s">
        <v>226</v>
      </c>
      <c r="AD13" s="129" t="s">
        <v>227</v>
      </c>
      <c r="AE13" s="129" t="s">
        <v>226</v>
      </c>
      <c r="AF13" s="129" t="s">
        <v>227</v>
      </c>
      <c r="AG13" s="129" t="s">
        <v>226</v>
      </c>
      <c r="AH13" s="129" t="s">
        <v>227</v>
      </c>
      <c r="AI13" s="129" t="s">
        <v>226</v>
      </c>
      <c r="AJ13" s="129" t="s">
        <v>227</v>
      </c>
      <c r="AK13" s="129" t="s">
        <v>226</v>
      </c>
      <c r="AL13" s="129" t="s">
        <v>227</v>
      </c>
      <c r="AM13" s="129" t="s">
        <v>226</v>
      </c>
      <c r="AN13" s="129" t="s">
        <v>227</v>
      </c>
      <c r="AO13" s="129" t="s">
        <v>226</v>
      </c>
      <c r="AP13" s="129" t="s">
        <v>227</v>
      </c>
      <c r="AQ13" s="129" t="s">
        <v>226</v>
      </c>
      <c r="AR13" s="129" t="s">
        <v>227</v>
      </c>
      <c r="AS13" s="129" t="s">
        <v>226</v>
      </c>
      <c r="AT13" s="129" t="s">
        <v>227</v>
      </c>
      <c r="AU13" s="129" t="s">
        <v>226</v>
      </c>
      <c r="AV13" s="129" t="s">
        <v>227</v>
      </c>
      <c r="AW13" s="129" t="s">
        <v>226</v>
      </c>
      <c r="AX13" s="129" t="s">
        <v>227</v>
      </c>
      <c r="AY13" s="129" t="s">
        <v>226</v>
      </c>
      <c r="AZ13" s="129" t="s">
        <v>227</v>
      </c>
      <c r="BA13" s="129" t="s">
        <v>226</v>
      </c>
      <c r="BB13" s="129" t="s">
        <v>227</v>
      </c>
      <c r="BC13" s="129" t="s">
        <v>226</v>
      </c>
      <c r="BD13" s="129" t="s">
        <v>227</v>
      </c>
      <c r="BE13" s="129" t="s">
        <v>226</v>
      </c>
      <c r="BF13" s="129" t="s">
        <v>227</v>
      </c>
      <c r="BG13" s="129" t="s">
        <v>226</v>
      </c>
      <c r="BH13" s="129" t="s">
        <v>227</v>
      </c>
      <c r="BI13" s="129" t="s">
        <v>226</v>
      </c>
      <c r="BJ13" s="129" t="s">
        <v>227</v>
      </c>
      <c r="BK13" s="129" t="s">
        <v>226</v>
      </c>
      <c r="BL13" s="129" t="s">
        <v>227</v>
      </c>
      <c r="BM13" s="129" t="s">
        <v>226</v>
      </c>
      <c r="BN13" s="129" t="s">
        <v>227</v>
      </c>
      <c r="BO13" s="129" t="s">
        <v>226</v>
      </c>
      <c r="BP13" s="129" t="s">
        <v>227</v>
      </c>
      <c r="BQ13" s="129" t="s">
        <v>226</v>
      </c>
      <c r="BR13" s="129" t="s">
        <v>227</v>
      </c>
      <c r="BS13" s="129" t="s">
        <v>226</v>
      </c>
      <c r="BT13" s="129" t="s">
        <v>227</v>
      </c>
      <c r="BU13" s="129" t="s">
        <v>226</v>
      </c>
      <c r="BV13" s="129" t="s">
        <v>227</v>
      </c>
      <c r="BW13" s="129" t="s">
        <v>226</v>
      </c>
      <c r="BX13" s="129" t="s">
        <v>227</v>
      </c>
      <c r="BY13" s="129" t="s">
        <v>226</v>
      </c>
      <c r="BZ13" s="129" t="s">
        <v>227</v>
      </c>
      <c r="CA13" s="129" t="s">
        <v>226</v>
      </c>
      <c r="CB13" s="129" t="s">
        <v>227</v>
      </c>
      <c r="CC13" s="129" t="s">
        <v>226</v>
      </c>
      <c r="CD13" s="129" t="s">
        <v>226</v>
      </c>
      <c r="CE13" s="129" t="s">
        <v>227</v>
      </c>
      <c r="CF13" s="129" t="s">
        <v>226</v>
      </c>
      <c r="CG13" s="129" t="s">
        <v>227</v>
      </c>
      <c r="CH13" s="129" t="s">
        <v>226</v>
      </c>
      <c r="CI13" s="129" t="s">
        <v>227</v>
      </c>
      <c r="CJ13" s="129" t="s">
        <v>226</v>
      </c>
      <c r="CK13" s="129" t="s">
        <v>227</v>
      </c>
      <c r="CL13" s="129" t="s">
        <v>226</v>
      </c>
      <c r="CM13" s="129" t="s">
        <v>227</v>
      </c>
      <c r="CN13" s="129" t="s">
        <v>226</v>
      </c>
      <c r="CO13" s="129" t="s">
        <v>227</v>
      </c>
      <c r="CP13" s="129" t="s">
        <v>226</v>
      </c>
      <c r="CQ13" s="129" t="s">
        <v>227</v>
      </c>
      <c r="CR13" s="129" t="s">
        <v>226</v>
      </c>
      <c r="CS13" s="129" t="s">
        <v>227</v>
      </c>
      <c r="CT13" s="129" t="s">
        <v>226</v>
      </c>
      <c r="CU13" s="129" t="s">
        <v>227</v>
      </c>
      <c r="CV13" s="129" t="s">
        <v>226</v>
      </c>
      <c r="CW13" s="129" t="s">
        <v>227</v>
      </c>
      <c r="CX13" s="129" t="s">
        <v>226</v>
      </c>
      <c r="CY13" s="129" t="s">
        <v>227</v>
      </c>
      <c r="CZ13" s="129" t="s">
        <v>226</v>
      </c>
      <c r="DA13" s="129" t="s">
        <v>227</v>
      </c>
      <c r="DB13" s="129" t="s">
        <v>226</v>
      </c>
      <c r="DC13" s="129" t="s">
        <v>227</v>
      </c>
      <c r="DD13" s="129" t="s">
        <v>226</v>
      </c>
      <c r="DE13" s="129" t="s">
        <v>227</v>
      </c>
      <c r="DF13" s="129" t="s">
        <v>226</v>
      </c>
      <c r="DG13" s="129" t="s">
        <v>227</v>
      </c>
      <c r="DH13" s="129" t="s">
        <v>226</v>
      </c>
      <c r="DI13" s="129" t="s">
        <v>227</v>
      </c>
      <c r="DJ13" s="129" t="s">
        <v>226</v>
      </c>
      <c r="DK13" s="129" t="s">
        <v>227</v>
      </c>
      <c r="DL13" s="129" t="s">
        <v>227</v>
      </c>
      <c r="DM13" s="129" t="s">
        <v>226</v>
      </c>
      <c r="DN13" s="129" t="s">
        <v>227</v>
      </c>
      <c r="DO13" s="129" t="s">
        <v>226</v>
      </c>
      <c r="DP13" s="129" t="s">
        <v>227</v>
      </c>
      <c r="DQ13" s="129" t="s">
        <v>226</v>
      </c>
      <c r="DR13" s="129" t="s">
        <v>227</v>
      </c>
      <c r="DS13" s="129" t="s">
        <v>226</v>
      </c>
      <c r="DT13" s="129" t="s">
        <v>227</v>
      </c>
      <c r="DU13" s="129" t="s">
        <v>226</v>
      </c>
      <c r="DV13" s="129" t="s">
        <v>227</v>
      </c>
      <c r="DW13" s="129" t="s">
        <v>226</v>
      </c>
      <c r="DX13" s="129" t="s">
        <v>227</v>
      </c>
      <c r="DY13" s="129" t="s">
        <v>226</v>
      </c>
      <c r="DZ13" s="129" t="s">
        <v>227</v>
      </c>
      <c r="EA13" s="54"/>
      <c r="EB13" s="84"/>
      <c r="EC13" s="84"/>
      <c r="ED13" s="84"/>
      <c r="EE13" s="84"/>
      <c r="EF13" s="84"/>
      <c r="EG13" s="84"/>
      <c r="EH13" s="84"/>
      <c r="EI13" s="84"/>
      <c r="EJ13" s="84"/>
      <c r="EK13" s="84"/>
    </row>
    <row r="14" spans="1:131" ht="12.7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31" ht="12.7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31" ht="12.7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ht="12.7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ht="12.7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ht="12.7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ht="12.7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ht="12.7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ht="12.7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ht="12.7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ht="12.7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ht="12.7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ht="12.7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ht="12.7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ht="12.7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ht="12.7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ht="12.7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ht="12.7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ht="12.7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ht="12.7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ht="12.7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ht="12.7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ht="12.7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ht="12.7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ht="12.7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ht="12.7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ht="12.7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ht="12.7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ht="12.7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ht="12.7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ht="12.7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ht="12.7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ht="12.75">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ht="12.7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2.7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ht="12.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2.7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4" ht="15">
      <c r="A52" s="151"/>
      <c r="B52" s="151"/>
      <c r="C52" s="151"/>
      <c r="D52" s="151"/>
    </row>
  </sheetData>
  <mergeCells count="571">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 ref="C4:D4"/>
    <mergeCell ref="E4:F4"/>
    <mergeCell ref="G4:H4"/>
    <mergeCell ref="I4:J4"/>
    <mergeCell ref="Y4:Z4"/>
    <mergeCell ref="AA4:AB4"/>
    <mergeCell ref="M4:N4"/>
    <mergeCell ref="O4:P4"/>
    <mergeCell ref="Q4:R4"/>
    <mergeCell ref="S4:T4"/>
    <mergeCell ref="U4:V4"/>
    <mergeCell ref="W4:X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CC5:CD5"/>
    <mergeCell ref="CE5:CF5"/>
    <mergeCell ref="CG5:CH5"/>
    <mergeCell ref="CI5:CJ5"/>
    <mergeCell ref="CK5:CL5"/>
    <mergeCell ref="CM5:CN5"/>
    <mergeCell ref="CO5:CP5"/>
    <mergeCell ref="CQ5:CR5"/>
    <mergeCell ref="CS5:CT5"/>
    <mergeCell ref="CU5:CV5"/>
    <mergeCell ref="CW5:CX5"/>
    <mergeCell ref="DW5:DX5"/>
    <mergeCell ref="DY5:DZ5"/>
    <mergeCell ref="DO5:DP5"/>
    <mergeCell ref="DQ5:DR5"/>
    <mergeCell ref="DS5:DT5"/>
    <mergeCell ref="DU5:DV5"/>
    <mergeCell ref="DK5:DL5"/>
    <mergeCell ref="DM5:DN5"/>
    <mergeCell ref="DI5:DJ5"/>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DY7:DZ7"/>
    <mergeCell ref="DQ7:DR7"/>
    <mergeCell ref="DS7:DT7"/>
    <mergeCell ref="DU7:DV7"/>
    <mergeCell ref="DW7:DX7"/>
    <mergeCell ref="DI7:DJ7"/>
    <mergeCell ref="DK7:DL7"/>
    <mergeCell ref="DM7:DN7"/>
    <mergeCell ref="DO7:DP7"/>
    <mergeCell ref="C8:D8"/>
    <mergeCell ref="E8:F8"/>
    <mergeCell ref="G8:H8"/>
    <mergeCell ref="I8:J8"/>
    <mergeCell ref="W8:X8"/>
    <mergeCell ref="Y8:Z8"/>
    <mergeCell ref="AA8:AB8"/>
    <mergeCell ref="AC8:AD8"/>
    <mergeCell ref="AE8:AF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O9:P9"/>
    <mergeCell ref="Q9:R9"/>
    <mergeCell ref="S9:T9"/>
    <mergeCell ref="AA9:AB9"/>
    <mergeCell ref="AC9:AD9"/>
    <mergeCell ref="AE9:AF9"/>
    <mergeCell ref="AG9:AH9"/>
    <mergeCell ref="C9:D9"/>
    <mergeCell ref="E9:F9"/>
    <mergeCell ref="G9:H9"/>
    <mergeCell ref="I9:J9"/>
    <mergeCell ref="W9:X9"/>
    <mergeCell ref="Y9: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CW9:CX9"/>
    <mergeCell ref="CY9:CZ9"/>
    <mergeCell ref="DU9:DV9"/>
    <mergeCell ref="DW9:DX9"/>
    <mergeCell ref="DI9:DJ9"/>
    <mergeCell ref="DK9:DL9"/>
    <mergeCell ref="DM9:DN9"/>
    <mergeCell ref="DO9:DP9"/>
    <mergeCell ref="DQ9:DR9"/>
    <mergeCell ref="DS9:DT9"/>
    <mergeCell ref="DA9:DB9"/>
    <mergeCell ref="DC9:DD9"/>
    <mergeCell ref="DE9:DF9"/>
    <mergeCell ref="DG9:DH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s>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priority="15" dxfId="125" operator="lessThan" stopIfTrue="1">
      <formula>F$12</formula>
    </cfRule>
  </conditionalFormatting>
  <conditionalFormatting sqref="F46 H46 J46 N46 P46 R46 T46 V46 X46 Z46 AB46">
    <cfRule type="cellIs" priority="16" dxfId="124" operator="greaterThan" stopIfTrue="1">
      <formula>F10</formula>
    </cfRule>
  </conditionalFormatting>
  <conditionalFormatting sqref="F47 H47 J47 N47 P47 R47 T47 V47 X47 Z47 AB47">
    <cfRule type="cellIs" priority="17" dxfId="123" operator="greaterThan" stopIfTrue="1">
      <formula>F10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priority="18" dxfId="124" operator="greaterThan" stopIfTrue="1">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priority="19" dxfId="123" operator="greaterThan" stopIfTrue="1">
      <formula>AC10</formula>
    </cfRule>
  </conditionalFormatting>
  <conditionalFormatting sqref="BX45 DV45 DX45 DZ45">
    <cfRule type="cellIs" priority="20" dxfId="125" operator="lessThan" stopIfTrue="1">
      <formula>BX$11</formula>
    </cfRule>
  </conditionalFormatting>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priority="21" dxfId="121" stopIfTrue="1">
      <formula>AND(NOT(ISBLANK(C$8)),C14&gt;C$8)</formula>
    </cfRule>
    <cfRule type="expression" priority="22" dxfId="120" stopIfTrue="1">
      <formula>AND(NOT(ISBLANK(C$8)),C14&lt;C$9,NOT(ISBLANK(C14)))</formula>
    </cfRule>
  </conditionalFormatting>
  <conditionalFormatting sqref="BN45">
    <cfRule type="cellIs" priority="23" dxfId="125" operator="lessThan" stopIfTrue="1">
      <formula>BP$12</formula>
    </cfRule>
  </conditionalFormatting>
  <conditionalFormatting sqref="BP45">
    <cfRule type="cellIs" priority="24" dxfId="125" operator="lessThan" stopIfTrue="1">
      <formula>#REF!</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priority="25" dxfId="125" operator="lessThan" stopIfTrue="1">
      <formula>$C$12</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priority="26" dxfId="125" operator="greaterThan" stopIfTrue="1">
      <formula>$C$6</formula>
    </cfRule>
  </conditionalFormatting>
  <conditionalFormatting sqref="L45">
    <cfRule type="cellIs" priority="8" dxfId="125" operator="lessThan" stopIfTrue="1">
      <formula>L$12</formula>
    </cfRule>
  </conditionalFormatting>
  <conditionalFormatting sqref="L46">
    <cfRule type="cellIs" priority="9" dxfId="124" operator="greaterThan" stopIfTrue="1">
      <formula>L10</formula>
    </cfRule>
  </conditionalFormatting>
  <conditionalFormatting sqref="L47">
    <cfRule type="cellIs" priority="10" dxfId="123" operator="greaterThan" stopIfTrue="1">
      <formula>L10</formula>
    </cfRule>
  </conditionalFormatting>
  <conditionalFormatting sqref="K14:K44">
    <cfRule type="expression" priority="11" dxfId="121" stopIfTrue="1">
      <formula>AND(NOT(ISBLANK(K$8)),K14&gt;K$8)</formula>
    </cfRule>
    <cfRule type="expression" priority="12" dxfId="120" stopIfTrue="1">
      <formula>AND(NOT(ISBLANK(K$8)),K14&lt;K$9,NOT(ISBLANK(K14)))</formula>
    </cfRule>
  </conditionalFormatting>
  <conditionalFormatting sqref="K45">
    <cfRule type="cellIs" priority="13" dxfId="125" operator="lessThan" stopIfTrue="1">
      <formula>$C$12</formula>
    </cfRule>
  </conditionalFormatting>
  <conditionalFormatting sqref="K46">
    <cfRule type="cellIs" priority="14" dxfId="125" operator="greaterThan" stopIfTrue="1">
      <formula>$C$6</formula>
    </cfRule>
  </conditionalFormatting>
  <conditionalFormatting sqref="AJ45">
    <cfRule type="cellIs" priority="1" dxfId="125" operator="lessThan" stopIfTrue="1">
      <formula>AJ$12</formula>
    </cfRule>
  </conditionalFormatting>
  <conditionalFormatting sqref="AJ46">
    <cfRule type="cellIs" priority="2" dxfId="124" operator="greaterThan" stopIfTrue="1">
      <formula>AI10</formula>
    </cfRule>
  </conditionalFormatting>
  <conditionalFormatting sqref="AJ47">
    <cfRule type="cellIs" priority="3" dxfId="123" operator="greaterThan" stopIfTrue="1">
      <formula>AI10</formula>
    </cfRule>
  </conditionalFormatting>
  <conditionalFormatting sqref="AI14:AI44">
    <cfRule type="expression" priority="4" dxfId="121" stopIfTrue="1">
      <formula>AND(NOT(ISBLANK(AI$8)),AI14&gt;AI$8)</formula>
    </cfRule>
    <cfRule type="expression" priority="5" dxfId="120" stopIfTrue="1">
      <formula>AND(NOT(ISBLANK(AI$8)),AI14&lt;AI$9,NOT(ISBLANK(AI14)))</formula>
    </cfRule>
  </conditionalFormatting>
  <conditionalFormatting sqref="AI46">
    <cfRule type="cellIs" priority="6" dxfId="125" operator="greaterThan" stopIfTrue="1">
      <formula>$C$6</formula>
    </cfRule>
  </conditionalFormatting>
  <conditionalFormatting sqref="AI45">
    <cfRule type="cellIs" priority="7" dxfId="125" operator="lessThan" stopIfTrue="1">
      <formula>$C$12</formula>
    </cfRule>
  </conditionalFormatting>
  <dataValidations count="1">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BX14:BX44 BZ14:BZ44 CB14:CB44 CD14:CD44 CF14:CF44 CH14:CH44 CJ14:CJ44 CL14:CL44 CN14:CN44 CP14:CP44 CR14:CR44 CT14:CT44 CV14:CV44 CX14:CX44 CZ14:CZ44 DB14:DB44 DD14:DD44 DF14:DF44 DH14:DH44 DJ14:DJ44 DL14:DL44 DN14:DN44 DP14:DP44 DR14:DR44 DT14:DT44 DV14:DV44 DX14:DX44 DZ14:DZ44">
      <formula1>labs1</formula1>
    </dataValidation>
  </dataValidations>
  <pageMargins left="0.75" right="0.75" top="1" bottom="1" header="0.5" footer="0.5"/>
  <pageSetup orientation="portrait" paperSize="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topLeftCell="A1">
      <pane xSplit="10" ySplit="13" topLeftCell="K14" activePane="bottomRight" state="frozen"/>
      <selection pane="topLeft" activeCell="A1" sqref="A1"/>
      <selection pane="bottomLeft" activeCell="A14" sqref="A14"/>
      <selection pane="topRight" activeCell="K1" sqref="K1"/>
      <selection pane="bottomRight" activeCell="B2" sqref="B2"/>
    </sheetView>
  </sheetViews>
  <sheetFormatPr defaultColWidth="9.144285714285713" defaultRowHeight="12.75"/>
  <cols>
    <col min="1" max="1" width="8.428571428571429" style="2" customWidth="1"/>
    <col min="2" max="2" width="11.285714285714286" style="2" customWidth="1"/>
    <col min="3" max="5" width="9.714285714285714" style="2" hidden="1" customWidth="1"/>
    <col min="6" max="6" width="18.714285714285715" style="2" hidden="1" customWidth="1"/>
    <col min="7" max="7" width="9.714285714285714" style="2" hidden="1" customWidth="1"/>
    <col min="8" max="8" width="18.714285714285715" style="2" hidden="1" customWidth="1"/>
    <col min="9" max="9" width="9.714285714285714" style="2" hidden="1" customWidth="1"/>
    <col min="10" max="10" width="18.714285714285715" style="2" hidden="1" customWidth="1"/>
    <col min="11" max="11" width="9.714285714285714" style="2" customWidth="1"/>
    <col min="12" max="12" width="18.714285714285715" style="2" customWidth="1"/>
    <col min="13" max="13" width="9.714285714285714" style="2" hidden="1" customWidth="1"/>
    <col min="14" max="14" width="18.714285714285715" style="2" hidden="1" customWidth="1"/>
    <col min="15" max="15" width="9.714285714285714" style="2" customWidth="1"/>
    <col min="16" max="16" width="18.714285714285715" style="2" customWidth="1"/>
    <col min="17" max="17" width="9.714285714285714" style="2" hidden="1" customWidth="1"/>
    <col min="18" max="18" width="18.714285714285715" style="2" hidden="1" customWidth="1"/>
    <col min="19" max="19" width="9.714285714285714" style="2" customWidth="1"/>
    <col min="20" max="20" width="18.714285714285715" style="2" customWidth="1"/>
    <col min="21" max="21" width="9.714285714285714" style="2" customWidth="1"/>
    <col min="22" max="22" width="18.714285714285715" style="2" customWidth="1"/>
    <col min="23" max="23" width="9.714285714285714" style="2" customWidth="1"/>
    <col min="24" max="24" width="18.714285714285715" style="2" customWidth="1"/>
    <col min="25" max="25" width="9.714285714285714" style="2" customWidth="1"/>
    <col min="26" max="26" width="18.714285714285715" style="2" customWidth="1"/>
    <col min="27" max="27" width="9.714285714285714" style="2" customWidth="1"/>
    <col min="28" max="28" width="18.714285714285715" style="2" customWidth="1"/>
    <col min="29" max="29" width="9.714285714285714" style="2" hidden="1" customWidth="1"/>
    <col min="30" max="30" width="18.714285714285715" style="2" hidden="1" customWidth="1"/>
    <col min="31" max="31" width="9.714285714285714" style="2" customWidth="1"/>
    <col min="32" max="32" width="18.714285714285715" style="2" customWidth="1"/>
    <col min="33" max="33" width="9.714285714285714" style="2" customWidth="1"/>
    <col min="34" max="34" width="18.714285714285715" style="2" customWidth="1"/>
    <col min="35" max="35" width="9.714285714285714" style="2" customWidth="1"/>
    <col min="36" max="36" width="18.714285714285715" style="2" customWidth="1"/>
    <col min="37" max="37" width="9.714285714285714" style="2" customWidth="1"/>
    <col min="38" max="38" width="18.714285714285715" style="2" customWidth="1"/>
    <col min="39" max="39" width="9.714285714285714" style="2" customWidth="1"/>
    <col min="40" max="40" width="18.714285714285715" style="2" customWidth="1"/>
    <col min="41" max="41" width="9.714285714285714" style="2" customWidth="1"/>
    <col min="42" max="42" width="18.714285714285715" style="2" customWidth="1"/>
    <col min="43" max="43" width="9.714285714285714" style="2" customWidth="1"/>
    <col min="44" max="44" width="18.714285714285715" style="2" customWidth="1"/>
    <col min="45" max="45" width="9.714285714285714" style="2" hidden="1" customWidth="1"/>
    <col min="46" max="46" width="18.714285714285715" style="2" hidden="1" customWidth="1"/>
    <col min="47" max="47" width="9.714285714285714" style="2" customWidth="1"/>
    <col min="48" max="48" width="18.714285714285715" style="2" customWidth="1"/>
    <col min="49" max="49" width="9.714285714285714" style="2" customWidth="1"/>
    <col min="50" max="50" width="18.714285714285715" style="2" customWidth="1"/>
    <col min="51" max="51" width="9.714285714285714" style="2" customWidth="1"/>
    <col min="52" max="52" width="18.714285714285715" style="2" customWidth="1"/>
    <col min="53" max="53" width="9.714285714285714" style="2" customWidth="1"/>
    <col min="54" max="54" width="18.714285714285715" style="2" customWidth="1"/>
    <col min="55" max="55" width="9.714285714285714" style="2" hidden="1" customWidth="1"/>
    <col min="56" max="56" width="18.714285714285715" style="2" hidden="1" customWidth="1"/>
    <col min="57" max="57" width="9.714285714285714" style="2" customWidth="1"/>
    <col min="58" max="58" width="18.714285714285715" style="2" customWidth="1"/>
    <col min="59" max="59" width="9.714285714285714" style="2" hidden="1" customWidth="1"/>
    <col min="60" max="60" width="18.714285714285715" style="2" hidden="1" customWidth="1"/>
    <col min="61" max="61" width="9.714285714285714" style="2" hidden="1" customWidth="1"/>
    <col min="62" max="62" width="18.714285714285715" style="2" hidden="1" customWidth="1"/>
    <col min="63" max="63" width="9.714285714285714" style="2" customWidth="1"/>
    <col min="64" max="64" width="18.714285714285715" style="2" customWidth="1"/>
    <col min="65" max="65" width="9.714285714285714" style="2" customWidth="1"/>
    <col min="66" max="66" width="18.714285714285715" style="2" customWidth="1"/>
    <col min="67" max="67" width="9.714285714285714" style="2" customWidth="1"/>
    <col min="68" max="68" width="18.714285714285715" style="2" customWidth="1"/>
    <col min="69" max="69" width="9.714285714285714" style="2" customWidth="1"/>
    <col min="70" max="70" width="18.714285714285715" style="2" customWidth="1"/>
    <col min="71" max="71" width="9.714285714285714" style="2" customWidth="1"/>
    <col min="72" max="72" width="18.714285714285715" style="2" customWidth="1"/>
    <col min="73" max="73" width="9.714285714285714" style="2" customWidth="1"/>
    <col min="74" max="74" width="18.714285714285715" style="2" customWidth="1"/>
    <col min="75" max="75" width="9.714285714285714" style="2" customWidth="1"/>
    <col min="76" max="76" width="18.714285714285715" style="2" customWidth="1"/>
    <col min="77" max="77" width="9.714285714285714" style="2" customWidth="1"/>
    <col min="78" max="78" width="18.714285714285715" style="2" customWidth="1"/>
    <col min="79" max="79" width="9.714285714285714" style="2" customWidth="1"/>
    <col min="80" max="80" width="18.714285714285715" style="2" customWidth="1"/>
    <col min="81" max="81" width="9.714285714285714" style="2" customWidth="1"/>
    <col min="82" max="82" width="18.714285714285715" style="2" customWidth="1"/>
    <col min="83" max="83" width="9.714285714285714" style="2" customWidth="1"/>
    <col min="84" max="84" width="18.714285714285715" style="2" customWidth="1"/>
    <col min="85" max="85" width="9.714285714285714" style="2" customWidth="1"/>
    <col min="86" max="86" width="18.714285714285715" style="2" customWidth="1"/>
    <col min="87" max="87" width="9.714285714285714" style="2" customWidth="1"/>
    <col min="88" max="88" width="18.714285714285715" style="2" customWidth="1"/>
    <col min="89" max="89" width="9.714285714285714" style="2" customWidth="1"/>
    <col min="90" max="90" width="18.714285714285715" style="2" customWidth="1"/>
    <col min="91" max="91" width="9.714285714285714" style="2" customWidth="1"/>
    <col min="92" max="92" width="18.714285714285715" style="2" customWidth="1"/>
    <col min="93" max="93" width="9.714285714285714" style="2" customWidth="1"/>
    <col min="94" max="94" width="18.714285714285715" style="2" customWidth="1"/>
    <col min="95" max="95" width="9.714285714285714" style="2" customWidth="1"/>
    <col min="96" max="96" width="18.714285714285715" style="2" customWidth="1"/>
    <col min="97" max="97" width="9.714285714285714" style="2" customWidth="1"/>
    <col min="98" max="98" width="18.714285714285715" style="2" customWidth="1"/>
    <col min="99" max="99" width="9.714285714285714" style="2" customWidth="1"/>
    <col min="100" max="100" width="18.714285714285715" style="2" customWidth="1"/>
    <col min="101" max="101" width="9.714285714285714" style="2" customWidth="1"/>
    <col min="102" max="102" width="18.714285714285715" style="2" customWidth="1"/>
    <col min="103" max="103" width="9.714285714285714" style="2" customWidth="1"/>
    <col min="104" max="104" width="18.714285714285715" style="2" customWidth="1"/>
    <col min="105" max="105" width="9.714285714285714" style="2" customWidth="1"/>
    <col min="106" max="106" width="18.714285714285715" style="2" customWidth="1"/>
    <col min="107" max="107" width="9.714285714285714" style="2" customWidth="1"/>
    <col min="108" max="108" width="18.714285714285715" style="2" customWidth="1"/>
    <col min="109" max="109" width="9.714285714285714" style="2" customWidth="1"/>
    <col min="110" max="110" width="18.714285714285715" style="2" customWidth="1"/>
    <col min="111" max="111" width="9.714285714285714" style="2" customWidth="1"/>
    <col min="112" max="112" width="18.714285714285715" style="2" customWidth="1"/>
    <col min="113" max="113" width="9.714285714285714" style="2" customWidth="1"/>
    <col min="114" max="114" width="18.714285714285715" style="2" customWidth="1"/>
    <col min="115" max="115" width="9.714285714285714" style="2" customWidth="1"/>
    <col min="116" max="116" width="18.714285714285715" style="2" customWidth="1"/>
    <col min="117" max="117" width="9.714285714285714" style="2" customWidth="1"/>
    <col min="118" max="118" width="18.714285714285715" style="2" customWidth="1"/>
    <col min="119" max="119" width="9.714285714285714" style="2" customWidth="1"/>
    <col min="120" max="120" width="18.714285714285715" style="2" customWidth="1"/>
    <col min="121" max="121" width="9.714285714285714" style="2" hidden="1" customWidth="1"/>
    <col min="122" max="122" width="18.714285714285715" style="2" hidden="1" customWidth="1"/>
    <col min="123" max="123" width="9.714285714285714" style="2" hidden="1" customWidth="1"/>
    <col min="124" max="124" width="18.714285714285715" style="2" hidden="1" customWidth="1"/>
    <col min="125" max="125" width="9.714285714285714" style="2" hidden="1" customWidth="1"/>
    <col min="126" max="126" width="18.714285714285715" style="2" hidden="1" customWidth="1"/>
    <col min="127" max="16384" width="9.142857142857142" style="2"/>
  </cols>
  <sheetData>
    <row r="1" spans="1:127" ht="12.75">
      <c r="A1" s="87" t="s">
        <v>160</v>
      </c>
      <c r="B1" s="88" t="s">
        <v>283</v>
      </c>
      <c r="C1" s="20"/>
      <c r="D1" s="20"/>
      <c r="E1" s="20"/>
      <c r="F1" s="20"/>
      <c r="G1" s="20"/>
      <c r="H1" s="20"/>
      <c r="I1" s="20"/>
      <c r="J1" s="20"/>
      <c r="K1" s="71" t="s">
        <v>157</v>
      </c>
      <c r="L1" s="71" t="str">
        <f>כללי!C8</f>
        <v>שדרות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27" ht="20.25">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27" ht="17.25" customHeight="1">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27" s="1" customFormat="1" ht="16.5" customHeight="1">
      <c r="A4" s="17"/>
      <c r="B4" s="83" t="s">
        <v>161</v>
      </c>
      <c r="C4" s="215">
        <v>7</v>
      </c>
      <c r="D4" s="216"/>
      <c r="E4" s="215">
        <v>13</v>
      </c>
      <c r="F4" s="216"/>
      <c r="G4" s="215">
        <v>14</v>
      </c>
      <c r="H4" s="216"/>
      <c r="I4" s="215">
        <v>15</v>
      </c>
      <c r="J4" s="216"/>
      <c r="K4" s="215">
        <v>16</v>
      </c>
      <c r="L4" s="216"/>
      <c r="M4" s="215">
        <v>19</v>
      </c>
      <c r="N4" s="216"/>
      <c r="O4" s="215">
        <v>20</v>
      </c>
      <c r="P4" s="216"/>
      <c r="Q4" s="215">
        <v>17</v>
      </c>
      <c r="R4" s="216"/>
      <c r="S4" s="215">
        <v>18</v>
      </c>
      <c r="T4" s="216"/>
      <c r="U4" s="215">
        <v>21</v>
      </c>
      <c r="V4" s="216"/>
      <c r="W4" s="215">
        <v>23</v>
      </c>
      <c r="X4" s="216"/>
      <c r="Y4" s="215">
        <v>24</v>
      </c>
      <c r="Z4" s="216"/>
      <c r="AA4" s="215">
        <v>25</v>
      </c>
      <c r="AB4" s="216"/>
      <c r="AC4" s="215">
        <v>29</v>
      </c>
      <c r="AD4" s="216"/>
      <c r="AE4" s="215">
        <v>38</v>
      </c>
      <c r="AF4" s="216"/>
      <c r="AG4" s="215">
        <v>33</v>
      </c>
      <c r="AH4" s="216"/>
      <c r="AI4" s="215">
        <v>31</v>
      </c>
      <c r="AJ4" s="216"/>
      <c r="AK4" s="215">
        <v>35</v>
      </c>
      <c r="AL4" s="216"/>
      <c r="AM4" s="215">
        <v>37</v>
      </c>
      <c r="AN4" s="216"/>
      <c r="AO4" s="215">
        <v>39</v>
      </c>
      <c r="AP4" s="216"/>
      <c r="AQ4" s="215">
        <v>43</v>
      </c>
      <c r="AR4" s="216"/>
      <c r="AS4" s="215">
        <v>44</v>
      </c>
      <c r="AT4" s="216"/>
      <c r="AU4" s="215">
        <v>45</v>
      </c>
      <c r="AV4" s="216"/>
      <c r="AW4" s="215">
        <v>40</v>
      </c>
      <c r="AX4" s="216"/>
      <c r="AY4" s="215">
        <v>42</v>
      </c>
      <c r="AZ4" s="216"/>
      <c r="BA4" s="215">
        <v>50</v>
      </c>
      <c r="BB4" s="216"/>
      <c r="BC4" s="215">
        <v>46</v>
      </c>
      <c r="BD4" s="216"/>
      <c r="BE4" s="215">
        <v>47</v>
      </c>
      <c r="BF4" s="216"/>
      <c r="BG4" s="215">
        <v>48</v>
      </c>
      <c r="BH4" s="216"/>
      <c r="BI4" s="215">
        <v>52</v>
      </c>
      <c r="BJ4" s="216"/>
      <c r="BK4" s="215">
        <v>53</v>
      </c>
      <c r="BL4" s="216"/>
      <c r="BM4" s="215">
        <v>61</v>
      </c>
      <c r="BN4" s="216"/>
      <c r="BO4" s="215">
        <v>54</v>
      </c>
      <c r="BP4" s="216"/>
      <c r="BQ4" s="215">
        <v>55</v>
      </c>
      <c r="BR4" s="216"/>
      <c r="BS4" s="215">
        <v>56</v>
      </c>
      <c r="BT4" s="216"/>
      <c r="BU4" s="215">
        <v>71</v>
      </c>
      <c r="BV4" s="216"/>
      <c r="BW4" s="215">
        <v>63</v>
      </c>
      <c r="BX4" s="216"/>
      <c r="BY4" s="215">
        <v>64</v>
      </c>
      <c r="BZ4" s="216"/>
      <c r="CA4" s="215">
        <v>65</v>
      </c>
      <c r="CB4" s="216"/>
      <c r="CC4" s="215">
        <v>66</v>
      </c>
      <c r="CD4" s="216"/>
      <c r="CE4" s="215">
        <v>67</v>
      </c>
      <c r="CF4" s="216"/>
      <c r="CG4" s="215">
        <v>68</v>
      </c>
      <c r="CH4" s="216"/>
      <c r="CI4" s="215">
        <v>69</v>
      </c>
      <c r="CJ4" s="216"/>
      <c r="CK4" s="215">
        <v>78</v>
      </c>
      <c r="CL4" s="216"/>
      <c r="CM4" s="215">
        <v>79</v>
      </c>
      <c r="CN4" s="216"/>
      <c r="CO4" s="215">
        <v>74</v>
      </c>
      <c r="CP4" s="216"/>
      <c r="CQ4" s="215">
        <v>82</v>
      </c>
      <c r="CR4" s="216"/>
      <c r="CS4" s="215">
        <v>72</v>
      </c>
      <c r="CT4" s="216"/>
      <c r="CU4" s="215">
        <v>76</v>
      </c>
      <c r="CV4" s="216"/>
      <c r="CW4" s="215">
        <v>83</v>
      </c>
      <c r="CX4" s="216"/>
      <c r="CY4" s="215">
        <v>73</v>
      </c>
      <c r="CZ4" s="216"/>
      <c r="DA4" s="215">
        <v>80</v>
      </c>
      <c r="DB4" s="216"/>
      <c r="DC4" s="215">
        <v>70</v>
      </c>
      <c r="DD4" s="216"/>
      <c r="DE4" s="215">
        <v>75</v>
      </c>
      <c r="DF4" s="216"/>
      <c r="DG4" s="215">
        <v>77</v>
      </c>
      <c r="DH4" s="216"/>
      <c r="DI4" s="215">
        <v>59</v>
      </c>
      <c r="DJ4" s="216"/>
      <c r="DK4" s="215">
        <v>81</v>
      </c>
      <c r="DL4" s="216"/>
      <c r="DM4" s="215">
        <v>62</v>
      </c>
      <c r="DN4" s="216"/>
      <c r="DO4" s="215">
        <v>84</v>
      </c>
      <c r="DP4" s="216"/>
      <c r="DQ4" s="215">
        <v>85</v>
      </c>
      <c r="DR4" s="216"/>
      <c r="DS4" s="215">
        <v>87</v>
      </c>
      <c r="DT4" s="216"/>
      <c r="DU4" s="215"/>
      <c r="DV4" s="216"/>
      <c r="DW4" s="19"/>
    </row>
    <row r="5" spans="1:127" s="1" customFormat="1" ht="25.5" customHeight="1">
      <c r="A5" s="17"/>
      <c r="B5" s="18" t="s">
        <v>10</v>
      </c>
      <c r="C5" s="178" t="s">
        <v>137</v>
      </c>
      <c r="D5" s="179"/>
      <c r="E5" s="178" t="s">
        <v>97</v>
      </c>
      <c r="F5" s="179"/>
      <c r="G5" s="178" t="s">
        <v>98</v>
      </c>
      <c r="H5" s="179"/>
      <c r="I5" s="178" t="s">
        <v>100</v>
      </c>
      <c r="J5" s="179"/>
      <c r="K5" s="178" t="s">
        <v>99</v>
      </c>
      <c r="L5" s="179"/>
      <c r="M5" s="178" t="s">
        <v>103</v>
      </c>
      <c r="N5" s="179"/>
      <c r="O5" s="178" t="s">
        <v>104</v>
      </c>
      <c r="P5" s="179"/>
      <c r="Q5" s="178" t="s">
        <v>101</v>
      </c>
      <c r="R5" s="179"/>
      <c r="S5" s="178" t="s">
        <v>102</v>
      </c>
      <c r="T5" s="179"/>
      <c r="U5" s="178" t="s">
        <v>36</v>
      </c>
      <c r="V5" s="179"/>
      <c r="W5" s="178" t="s">
        <v>93</v>
      </c>
      <c r="X5" s="179"/>
      <c r="Y5" s="178" t="s">
        <v>166</v>
      </c>
      <c r="Z5" s="179"/>
      <c r="AA5" s="178" t="s">
        <v>195</v>
      </c>
      <c r="AB5" s="179"/>
      <c r="AC5" s="178" t="s">
        <v>196</v>
      </c>
      <c r="AD5" s="179"/>
      <c r="AE5" s="178" t="s">
        <v>17</v>
      </c>
      <c r="AF5" s="179"/>
      <c r="AG5" s="178" t="s">
        <v>197</v>
      </c>
      <c r="AH5" s="179"/>
      <c r="AI5" s="178" t="s">
        <v>164</v>
      </c>
      <c r="AJ5" s="179"/>
      <c r="AK5" s="178" t="s">
        <v>198</v>
      </c>
      <c r="AL5" s="179"/>
      <c r="AM5" s="178" t="s">
        <v>199</v>
      </c>
      <c r="AN5" s="179"/>
      <c r="AO5" s="178" t="s">
        <v>252</v>
      </c>
      <c r="AP5" s="179"/>
      <c r="AQ5" s="178" t="s">
        <v>241</v>
      </c>
      <c r="AR5" s="179"/>
      <c r="AS5" s="178" t="s">
        <v>107</v>
      </c>
      <c r="AT5" s="179"/>
      <c r="AU5" s="178" t="s">
        <v>108</v>
      </c>
      <c r="AV5" s="179"/>
      <c r="AW5" s="178" t="s">
        <v>94</v>
      </c>
      <c r="AX5" s="179"/>
      <c r="AY5" s="178" t="s">
        <v>248</v>
      </c>
      <c r="AZ5" s="179"/>
      <c r="BA5" s="178" t="s">
        <v>91</v>
      </c>
      <c r="BB5" s="179"/>
      <c r="BC5" s="178" t="s">
        <v>6</v>
      </c>
      <c r="BD5" s="179"/>
      <c r="BE5" s="178" t="s">
        <v>8</v>
      </c>
      <c r="BF5" s="179"/>
      <c r="BG5" s="178" t="s">
        <v>7</v>
      </c>
      <c r="BH5" s="179"/>
      <c r="BI5" s="178" t="s">
        <v>109</v>
      </c>
      <c r="BJ5" s="179"/>
      <c r="BK5" s="178" t="s">
        <v>203</v>
      </c>
      <c r="BL5" s="179"/>
      <c r="BM5" s="176" t="s">
        <v>228</v>
      </c>
      <c r="BN5" s="177"/>
      <c r="BO5" s="178" t="s">
        <v>88</v>
      </c>
      <c r="BP5" s="179"/>
      <c r="BQ5" s="178" t="s">
        <v>72</v>
      </c>
      <c r="BR5" s="179"/>
      <c r="BS5" s="178" t="s">
        <v>73</v>
      </c>
      <c r="BT5" s="179"/>
      <c r="BU5" s="178" t="s">
        <v>146</v>
      </c>
      <c r="BV5" s="179"/>
      <c r="BW5" s="178" t="s">
        <v>115</v>
      </c>
      <c r="BX5" s="179"/>
      <c r="BY5" s="178" t="s">
        <v>143</v>
      </c>
      <c r="BZ5" s="179"/>
      <c r="CA5" s="178" t="s">
        <v>140</v>
      </c>
      <c r="CB5" s="179"/>
      <c r="CC5" s="178" t="s">
        <v>139</v>
      </c>
      <c r="CD5" s="179"/>
      <c r="CE5" s="178" t="s">
        <v>141</v>
      </c>
      <c r="CF5" s="179"/>
      <c r="CG5" s="178" t="s">
        <v>142</v>
      </c>
      <c r="CH5" s="179"/>
      <c r="CI5" s="178" t="s">
        <v>144</v>
      </c>
      <c r="CJ5" s="179"/>
      <c r="CK5" s="178" t="s">
        <v>129</v>
      </c>
      <c r="CL5" s="179"/>
      <c r="CM5" s="178" t="s">
        <v>150</v>
      </c>
      <c r="CN5" s="179"/>
      <c r="CO5" s="178" t="s">
        <v>148</v>
      </c>
      <c r="CP5" s="179"/>
      <c r="CQ5" s="178" t="s">
        <v>56</v>
      </c>
      <c r="CR5" s="179"/>
      <c r="CS5" s="178" t="s">
        <v>147</v>
      </c>
      <c r="CT5" s="179"/>
      <c r="CU5" s="178" t="s">
        <v>218</v>
      </c>
      <c r="CV5" s="179"/>
      <c r="CW5" s="178" t="s">
        <v>152</v>
      </c>
      <c r="CX5" s="179"/>
      <c r="CY5" s="178" t="s">
        <v>125</v>
      </c>
      <c r="CZ5" s="179"/>
      <c r="DA5" s="178" t="s">
        <v>151</v>
      </c>
      <c r="DB5" s="179"/>
      <c r="DC5" s="178" t="s">
        <v>145</v>
      </c>
      <c r="DD5" s="179"/>
      <c r="DE5" s="178" t="s">
        <v>80</v>
      </c>
      <c r="DF5" s="179"/>
      <c r="DG5" s="178" t="s">
        <v>149</v>
      </c>
      <c r="DH5" s="179"/>
      <c r="DI5" s="178" t="s">
        <v>74</v>
      </c>
      <c r="DJ5" s="179"/>
      <c r="DK5" s="178" t="s">
        <v>219</v>
      </c>
      <c r="DL5" s="179"/>
      <c r="DM5" s="178" t="s">
        <v>114</v>
      </c>
      <c r="DN5" s="179"/>
      <c r="DO5" s="178" t="s">
        <v>153</v>
      </c>
      <c r="DP5" s="179"/>
      <c r="DQ5" s="178" t="s">
        <v>18</v>
      </c>
      <c r="DR5" s="179"/>
      <c r="DS5" s="178" t="s">
        <v>40</v>
      </c>
      <c r="DT5" s="179"/>
      <c r="DU5" s="213" t="s">
        <v>162</v>
      </c>
      <c r="DV5" s="214"/>
      <c r="DW5" s="19"/>
    </row>
    <row r="6" spans="1:127" s="1" customFormat="1" ht="17.25" customHeight="1">
      <c r="A6" s="17"/>
      <c r="B6" s="18" t="s">
        <v>11</v>
      </c>
      <c r="C6" s="178" t="s">
        <v>2</v>
      </c>
      <c r="D6" s="179"/>
      <c r="E6" s="178" t="s">
        <v>70</v>
      </c>
      <c r="F6" s="179"/>
      <c r="G6" s="178" t="s">
        <v>70</v>
      </c>
      <c r="H6" s="179"/>
      <c r="I6" s="178"/>
      <c r="J6" s="179"/>
      <c r="K6" s="178" t="s">
        <v>163</v>
      </c>
      <c r="L6" s="179"/>
      <c r="M6" s="178" t="s">
        <v>3</v>
      </c>
      <c r="N6" s="179"/>
      <c r="O6" s="178" t="s">
        <v>3</v>
      </c>
      <c r="P6" s="179"/>
      <c r="Q6" s="178" t="s">
        <v>138</v>
      </c>
      <c r="R6" s="179" t="s">
        <v>39</v>
      </c>
      <c r="S6" s="178" t="s">
        <v>138</v>
      </c>
      <c r="T6" s="179" t="s">
        <v>39</v>
      </c>
      <c r="U6" s="178" t="s">
        <v>3</v>
      </c>
      <c r="V6" s="179"/>
      <c r="W6" s="178" t="s">
        <v>3</v>
      </c>
      <c r="X6" s="179"/>
      <c r="Y6" s="178" t="s">
        <v>3</v>
      </c>
      <c r="Z6" s="179"/>
      <c r="AA6" s="178" t="s">
        <v>3</v>
      </c>
      <c r="AB6" s="179"/>
      <c r="AC6" s="178" t="s">
        <v>3</v>
      </c>
      <c r="AD6" s="179"/>
      <c r="AE6" s="178" t="s">
        <v>3</v>
      </c>
      <c r="AF6" s="179"/>
      <c r="AG6" s="178" t="s">
        <v>3</v>
      </c>
      <c r="AH6" s="179"/>
      <c r="AI6" s="178" t="s">
        <v>3</v>
      </c>
      <c r="AJ6" s="179"/>
      <c r="AK6" s="178" t="s">
        <v>3</v>
      </c>
      <c r="AL6" s="179"/>
      <c r="AM6" s="178" t="s">
        <v>3</v>
      </c>
      <c r="AN6" s="179"/>
      <c r="AO6" s="178" t="s">
        <v>3</v>
      </c>
      <c r="AP6" s="179"/>
      <c r="AQ6" s="178" t="s">
        <v>9</v>
      </c>
      <c r="AR6" s="179"/>
      <c r="AS6" s="178" t="s">
        <v>3</v>
      </c>
      <c r="AT6" s="179"/>
      <c r="AU6" s="178" t="s">
        <v>3</v>
      </c>
      <c r="AV6" s="179"/>
      <c r="AW6" s="178" t="s">
        <v>3</v>
      </c>
      <c r="AX6" s="179"/>
      <c r="AY6" s="178" t="s">
        <v>3</v>
      </c>
      <c r="AZ6" s="179"/>
      <c r="BA6" s="178" t="s">
        <v>3</v>
      </c>
      <c r="BB6" s="179"/>
      <c r="BC6" s="178" t="s">
        <v>3</v>
      </c>
      <c r="BD6" s="179"/>
      <c r="BE6" s="178" t="s">
        <v>3</v>
      </c>
      <c r="BF6" s="179"/>
      <c r="BG6" s="178" t="s">
        <v>3</v>
      </c>
      <c r="BH6" s="179"/>
      <c r="BI6" s="178" t="s">
        <v>89</v>
      </c>
      <c r="BJ6" s="179"/>
      <c r="BK6" s="178" t="s">
        <v>89</v>
      </c>
      <c r="BL6" s="179"/>
      <c r="BM6" s="211" t="s">
        <v>92</v>
      </c>
      <c r="BN6" s="212"/>
      <c r="BO6" s="178" t="s">
        <v>3</v>
      </c>
      <c r="BP6" s="179"/>
      <c r="BQ6" s="178" t="s">
        <v>3</v>
      </c>
      <c r="BR6" s="179"/>
      <c r="BS6" s="178" t="s">
        <v>3</v>
      </c>
      <c r="BT6" s="179"/>
      <c r="BU6" s="178" t="s">
        <v>3</v>
      </c>
      <c r="BV6" s="179"/>
      <c r="BW6" s="178" t="s">
        <v>3</v>
      </c>
      <c r="BX6" s="179"/>
      <c r="BY6" s="178" t="s">
        <v>3</v>
      </c>
      <c r="BZ6" s="179"/>
      <c r="CA6" s="178" t="s">
        <v>3</v>
      </c>
      <c r="CB6" s="179"/>
      <c r="CC6" s="178" t="s">
        <v>3</v>
      </c>
      <c r="CD6" s="179"/>
      <c r="CE6" s="178" t="s">
        <v>3</v>
      </c>
      <c r="CF6" s="179"/>
      <c r="CG6" s="178" t="s">
        <v>3</v>
      </c>
      <c r="CH6" s="179"/>
      <c r="CI6" s="178" t="s">
        <v>3</v>
      </c>
      <c r="CJ6" s="179"/>
      <c r="CK6" s="178" t="s">
        <v>3</v>
      </c>
      <c r="CL6" s="179"/>
      <c r="CM6" s="178" t="s">
        <v>3</v>
      </c>
      <c r="CN6" s="179"/>
      <c r="CO6" s="178" t="s">
        <v>3</v>
      </c>
      <c r="CP6" s="179"/>
      <c r="CQ6" s="178" t="s">
        <v>3</v>
      </c>
      <c r="CR6" s="179"/>
      <c r="CS6" s="178" t="s">
        <v>3</v>
      </c>
      <c r="CT6" s="179"/>
      <c r="CU6" s="178" t="s">
        <v>3</v>
      </c>
      <c r="CV6" s="179"/>
      <c r="CW6" s="178" t="s">
        <v>3</v>
      </c>
      <c r="CX6" s="179"/>
      <c r="CY6" s="178" t="s">
        <v>3</v>
      </c>
      <c r="CZ6" s="179"/>
      <c r="DA6" s="178" t="s">
        <v>3</v>
      </c>
      <c r="DB6" s="179"/>
      <c r="DC6" s="178" t="s">
        <v>3</v>
      </c>
      <c r="DD6" s="179"/>
      <c r="DE6" s="178" t="s">
        <v>3</v>
      </c>
      <c r="DF6" s="179"/>
      <c r="DG6" s="178" t="s">
        <v>3</v>
      </c>
      <c r="DH6" s="179"/>
      <c r="DI6" s="178" t="s">
        <v>3</v>
      </c>
      <c r="DJ6" s="179"/>
      <c r="DK6" s="178" t="s">
        <v>3</v>
      </c>
      <c r="DL6" s="179"/>
      <c r="DM6" s="178" t="s">
        <v>3</v>
      </c>
      <c r="DN6" s="179"/>
      <c r="DO6" s="178" t="s">
        <v>3</v>
      </c>
      <c r="DP6" s="179"/>
      <c r="DQ6" s="178"/>
      <c r="DR6" s="179"/>
      <c r="DS6" s="178"/>
      <c r="DT6" s="179"/>
      <c r="DU6" s="127"/>
      <c r="DV6" s="128"/>
      <c r="DW6" s="19"/>
    </row>
    <row r="7" spans="1:127" s="1" customFormat="1" ht="27.75" customHeight="1">
      <c r="A7" s="17"/>
      <c r="B7" s="21" t="s">
        <v>134</v>
      </c>
      <c r="C7" s="207"/>
      <c r="D7" s="208"/>
      <c r="E7" s="207"/>
      <c r="F7" s="208"/>
      <c r="G7" s="207"/>
      <c r="H7" s="208"/>
      <c r="I7" s="207"/>
      <c r="J7" s="208" t="s">
        <v>95</v>
      </c>
      <c r="K7" s="207"/>
      <c r="L7" s="208"/>
      <c r="M7" s="207"/>
      <c r="N7" s="208"/>
      <c r="O7" s="207"/>
      <c r="P7" s="208"/>
      <c r="Q7" s="207"/>
      <c r="R7" s="208"/>
      <c r="S7" s="207"/>
      <c r="T7" s="208"/>
      <c r="U7" s="207">
        <v>10</v>
      </c>
      <c r="V7" s="208"/>
      <c r="W7" s="207">
        <v>10</v>
      </c>
      <c r="X7" s="208"/>
      <c r="Y7" s="207">
        <v>10</v>
      </c>
      <c r="Z7" s="208"/>
      <c r="AA7" s="207">
        <v>100</v>
      </c>
      <c r="AB7" s="208">
        <v>100</v>
      </c>
      <c r="AC7" s="207"/>
      <c r="AD7" s="208"/>
      <c r="AE7" s="207">
        <v>25</v>
      </c>
      <c r="AF7" s="208"/>
      <c r="AG7" s="207">
        <v>10</v>
      </c>
      <c r="AH7" s="208"/>
      <c r="AI7" s="207"/>
      <c r="AJ7" s="208"/>
      <c r="AK7" s="207"/>
      <c r="AL7" s="208"/>
      <c r="AM7" s="207"/>
      <c r="AN7" s="208"/>
      <c r="AO7" s="207">
        <v>5</v>
      </c>
      <c r="AP7" s="208"/>
      <c r="AQ7" s="207">
        <v>10</v>
      </c>
      <c r="AR7" s="208"/>
      <c r="AS7" s="207"/>
      <c r="AT7" s="208"/>
      <c r="AU7" s="207">
        <v>1</v>
      </c>
      <c r="AV7" s="208"/>
      <c r="AW7" s="207"/>
      <c r="AX7" s="208"/>
      <c r="AY7" s="207">
        <v>2</v>
      </c>
      <c r="AZ7" s="208"/>
      <c r="BA7" s="207">
        <v>2</v>
      </c>
      <c r="BB7" s="208"/>
      <c r="BC7" s="207"/>
      <c r="BD7" s="208"/>
      <c r="BE7" s="207">
        <v>0.10</v>
      </c>
      <c r="BF7" s="208"/>
      <c r="BG7" s="207"/>
      <c r="BH7" s="208"/>
      <c r="BI7" s="207"/>
      <c r="BJ7" s="208"/>
      <c r="BK7" s="207">
        <v>1.40</v>
      </c>
      <c r="BL7" s="208"/>
      <c r="BM7" s="207">
        <v>5</v>
      </c>
      <c r="BN7" s="208"/>
      <c r="BO7" s="207">
        <v>250</v>
      </c>
      <c r="BP7" s="208"/>
      <c r="BQ7" s="207">
        <v>150</v>
      </c>
      <c r="BR7" s="208"/>
      <c r="BS7" s="207">
        <v>0.40</v>
      </c>
      <c r="BT7" s="208"/>
      <c r="BU7" s="207">
        <v>0.10</v>
      </c>
      <c r="BV7" s="208">
        <v>0.10</v>
      </c>
      <c r="BW7" s="207">
        <v>0.01</v>
      </c>
      <c r="BX7" s="208">
        <v>0.01</v>
      </c>
      <c r="BY7" s="207">
        <v>0.20</v>
      </c>
      <c r="BZ7" s="208">
        <v>0.20</v>
      </c>
      <c r="CA7" s="207">
        <v>0.20</v>
      </c>
      <c r="CB7" s="208">
        <v>0.20</v>
      </c>
      <c r="CC7" s="207">
        <v>0.10</v>
      </c>
      <c r="CD7" s="208">
        <v>0.10</v>
      </c>
      <c r="CE7" s="207">
        <v>2</v>
      </c>
      <c r="CF7" s="208">
        <v>2</v>
      </c>
      <c r="CG7" s="207">
        <v>0.002</v>
      </c>
      <c r="CH7" s="208">
        <v>0.002</v>
      </c>
      <c r="CI7" s="207">
        <v>0.10</v>
      </c>
      <c r="CJ7" s="208">
        <v>0.10</v>
      </c>
      <c r="CK7" s="207">
        <v>0.02</v>
      </c>
      <c r="CL7" s="208">
        <v>0.02</v>
      </c>
      <c r="CM7" s="207">
        <v>2</v>
      </c>
      <c r="CN7" s="208">
        <v>2</v>
      </c>
      <c r="CO7" s="207">
        <v>0.20</v>
      </c>
      <c r="CP7" s="208">
        <v>0.20</v>
      </c>
      <c r="CQ7" s="207">
        <v>5</v>
      </c>
      <c r="CR7" s="208">
        <v>5</v>
      </c>
      <c r="CS7" s="207">
        <v>0.01</v>
      </c>
      <c r="CT7" s="208">
        <v>0.01</v>
      </c>
      <c r="CU7" s="207">
        <v>0.10</v>
      </c>
      <c r="CV7" s="208">
        <v>0.10</v>
      </c>
      <c r="CW7" s="207">
        <v>0.10</v>
      </c>
      <c r="CX7" s="208">
        <v>0.10</v>
      </c>
      <c r="CY7" s="207">
        <v>0.05</v>
      </c>
      <c r="CZ7" s="208">
        <v>0.05</v>
      </c>
      <c r="DA7" s="207">
        <v>2.50</v>
      </c>
      <c r="DB7" s="208">
        <v>2.50</v>
      </c>
      <c r="DC7" s="207"/>
      <c r="DD7" s="208"/>
      <c r="DE7" s="207"/>
      <c r="DF7" s="208"/>
      <c r="DG7" s="207"/>
      <c r="DH7" s="208"/>
      <c r="DI7" s="207"/>
      <c r="DJ7" s="208"/>
      <c r="DK7" s="207"/>
      <c r="DL7" s="208"/>
      <c r="DM7" s="207"/>
      <c r="DN7" s="208"/>
      <c r="DO7" s="207"/>
      <c r="DP7" s="208"/>
      <c r="DQ7" s="207"/>
      <c r="DR7" s="208"/>
      <c r="DS7" s="207"/>
      <c r="DT7" s="208"/>
      <c r="DU7" s="207"/>
      <c r="DV7" s="208"/>
      <c r="DW7" s="19"/>
    </row>
    <row r="8" spans="1:127" s="1" customFormat="1" ht="27.75" customHeight="1">
      <c r="A8" s="17"/>
      <c r="B8" s="21" t="s">
        <v>135</v>
      </c>
      <c r="C8" s="207"/>
      <c r="D8" s="208"/>
      <c r="E8" s="207"/>
      <c r="F8" s="208"/>
      <c r="G8" s="207"/>
      <c r="H8" s="208"/>
      <c r="I8" s="207">
        <v>8.50</v>
      </c>
      <c r="J8" s="208"/>
      <c r="K8" s="207">
        <v>8.50</v>
      </c>
      <c r="L8" s="208"/>
      <c r="M8" s="207"/>
      <c r="N8" s="208"/>
      <c r="O8" s="207"/>
      <c r="P8" s="208"/>
      <c r="Q8" s="207"/>
      <c r="R8" s="208"/>
      <c r="S8" s="207"/>
      <c r="T8" s="208"/>
      <c r="U8" s="207">
        <v>15</v>
      </c>
      <c r="V8" s="208"/>
      <c r="W8" s="207">
        <v>15</v>
      </c>
      <c r="X8" s="208"/>
      <c r="Y8" s="207">
        <v>15</v>
      </c>
      <c r="Z8" s="208"/>
      <c r="AA8" s="207">
        <v>150</v>
      </c>
      <c r="AB8" s="208"/>
      <c r="AC8" s="207"/>
      <c r="AD8" s="208"/>
      <c r="AE8" s="207">
        <v>35</v>
      </c>
      <c r="AF8" s="208"/>
      <c r="AG8" s="207">
        <v>15</v>
      </c>
      <c r="AH8" s="208"/>
      <c r="AI8" s="207"/>
      <c r="AJ8" s="208"/>
      <c r="AK8" s="207"/>
      <c r="AL8" s="208"/>
      <c r="AM8" s="207"/>
      <c r="AN8" s="208"/>
      <c r="AO8" s="207">
        <v>7</v>
      </c>
      <c r="AP8" s="208"/>
      <c r="AQ8" s="207">
        <v>50</v>
      </c>
      <c r="AR8" s="208"/>
      <c r="AS8" s="207"/>
      <c r="AT8" s="208"/>
      <c r="AU8" s="207">
        <v>2.50</v>
      </c>
      <c r="AV8" s="208"/>
      <c r="AW8" s="207"/>
      <c r="AX8" s="208"/>
      <c r="AY8" s="207">
        <v>3</v>
      </c>
      <c r="AZ8" s="208"/>
      <c r="BA8" s="207">
        <v>3</v>
      </c>
      <c r="BB8" s="208"/>
      <c r="BC8" s="207"/>
      <c r="BD8" s="208"/>
      <c r="BE8" s="207">
        <v>0.20</v>
      </c>
      <c r="BF8" s="208"/>
      <c r="BG8" s="207"/>
      <c r="BH8" s="208"/>
      <c r="BI8" s="207"/>
      <c r="BJ8" s="208"/>
      <c r="BK8" s="207">
        <v>1.80</v>
      </c>
      <c r="BL8" s="208"/>
      <c r="BM8" s="207">
        <v>6.50</v>
      </c>
      <c r="BN8" s="208"/>
      <c r="BO8" s="207">
        <v>280</v>
      </c>
      <c r="BP8" s="208"/>
      <c r="BQ8" s="207">
        <v>200</v>
      </c>
      <c r="BR8" s="208"/>
      <c r="BS8" s="207">
        <v>0.50</v>
      </c>
      <c r="BT8" s="208"/>
      <c r="BU8" s="207">
        <v>0.25</v>
      </c>
      <c r="BV8" s="208"/>
      <c r="BW8" s="207">
        <v>0.025</v>
      </c>
      <c r="BX8" s="208"/>
      <c r="BY8" s="207">
        <v>0.50</v>
      </c>
      <c r="BZ8" s="208"/>
      <c r="CA8" s="207">
        <v>0.50</v>
      </c>
      <c r="CB8" s="208"/>
      <c r="CC8" s="207">
        <v>0.25</v>
      </c>
      <c r="CD8" s="208"/>
      <c r="CE8" s="207">
        <v>5</v>
      </c>
      <c r="CF8" s="208"/>
      <c r="CG8" s="207">
        <v>0.005</v>
      </c>
      <c r="CH8" s="208"/>
      <c r="CI8" s="207">
        <v>0.25</v>
      </c>
      <c r="CJ8" s="208"/>
      <c r="CK8" s="207">
        <v>0.05</v>
      </c>
      <c r="CL8" s="208"/>
      <c r="CM8" s="207">
        <v>5</v>
      </c>
      <c r="CN8" s="208"/>
      <c r="CO8" s="207">
        <v>0.50</v>
      </c>
      <c r="CP8" s="208"/>
      <c r="CQ8" s="207">
        <v>12.50</v>
      </c>
      <c r="CR8" s="208"/>
      <c r="CS8" s="207">
        <v>0.025</v>
      </c>
      <c r="CT8" s="208"/>
      <c r="CU8" s="207">
        <v>0.25</v>
      </c>
      <c r="CV8" s="208"/>
      <c r="CW8" s="207">
        <v>0.25</v>
      </c>
      <c r="CX8" s="208"/>
      <c r="CY8" s="207">
        <v>0.125</v>
      </c>
      <c r="CZ8" s="208"/>
      <c r="DA8" s="207">
        <v>6.25</v>
      </c>
      <c r="DB8" s="208"/>
      <c r="DC8" s="207"/>
      <c r="DD8" s="208"/>
      <c r="DE8" s="207"/>
      <c r="DF8" s="208"/>
      <c r="DG8" s="207"/>
      <c r="DH8" s="208"/>
      <c r="DI8" s="207"/>
      <c r="DJ8" s="208"/>
      <c r="DK8" s="207"/>
      <c r="DL8" s="208"/>
      <c r="DM8" s="207"/>
      <c r="DN8" s="208"/>
      <c r="DO8" s="207"/>
      <c r="DP8" s="208"/>
      <c r="DQ8" s="207"/>
      <c r="DR8" s="208"/>
      <c r="DS8" s="207"/>
      <c r="DT8" s="208"/>
      <c r="DU8" s="207"/>
      <c r="DV8" s="208"/>
      <c r="DW8" s="19"/>
    </row>
    <row r="9" spans="1:127" s="1" customFormat="1" ht="26.25" customHeight="1">
      <c r="A9" s="17"/>
      <c r="B9" s="21" t="s">
        <v>136</v>
      </c>
      <c r="C9" s="207"/>
      <c r="D9" s="208"/>
      <c r="E9" s="207"/>
      <c r="F9" s="208"/>
      <c r="G9" s="207"/>
      <c r="H9" s="208"/>
      <c r="I9" s="207">
        <v>6.50</v>
      </c>
      <c r="J9" s="208"/>
      <c r="K9" s="207">
        <v>6.50</v>
      </c>
      <c r="L9" s="208"/>
      <c r="M9" s="207">
        <v>0.50</v>
      </c>
      <c r="N9" s="208"/>
      <c r="O9" s="207">
        <v>0.50</v>
      </c>
      <c r="P9" s="208"/>
      <c r="Q9" s="207"/>
      <c r="R9" s="208"/>
      <c r="S9" s="207"/>
      <c r="T9" s="208"/>
      <c r="U9" s="207"/>
      <c r="V9" s="208"/>
      <c r="W9" s="207"/>
      <c r="X9" s="208"/>
      <c r="Y9" s="207"/>
      <c r="Z9" s="208"/>
      <c r="AA9" s="207"/>
      <c r="AB9" s="208"/>
      <c r="AC9" s="207"/>
      <c r="AD9" s="208"/>
      <c r="AE9" s="207"/>
      <c r="AF9" s="208"/>
      <c r="AG9" s="207"/>
      <c r="AH9" s="208"/>
      <c r="AI9" s="207"/>
      <c r="AJ9" s="208"/>
      <c r="AK9" s="207"/>
      <c r="AL9" s="208"/>
      <c r="AM9" s="207"/>
      <c r="AN9" s="208"/>
      <c r="AO9" s="207"/>
      <c r="AP9" s="208"/>
      <c r="AQ9" s="207"/>
      <c r="AR9" s="208"/>
      <c r="AS9" s="207"/>
      <c r="AT9" s="208"/>
      <c r="AU9" s="207">
        <v>0.80</v>
      </c>
      <c r="AV9" s="208"/>
      <c r="AW9" s="207"/>
      <c r="AX9" s="208"/>
      <c r="AY9" s="207"/>
      <c r="AZ9" s="208"/>
      <c r="BA9" s="207"/>
      <c r="BB9" s="208"/>
      <c r="BC9" s="207"/>
      <c r="BD9" s="208"/>
      <c r="BE9" s="207"/>
      <c r="BF9" s="208"/>
      <c r="BG9" s="207"/>
      <c r="BH9" s="208"/>
      <c r="BI9" s="207"/>
      <c r="BJ9" s="208"/>
      <c r="BK9" s="207"/>
      <c r="BL9" s="208"/>
      <c r="BM9" s="207"/>
      <c r="BN9" s="208"/>
      <c r="BO9" s="207"/>
      <c r="BP9" s="208"/>
      <c r="BQ9" s="207"/>
      <c r="BR9" s="208"/>
      <c r="BS9" s="207"/>
      <c r="BT9" s="208"/>
      <c r="BU9" s="207"/>
      <c r="BV9" s="208"/>
      <c r="BW9" s="207"/>
      <c r="BX9" s="208"/>
      <c r="BY9" s="207"/>
      <c r="BZ9" s="208"/>
      <c r="CA9" s="207"/>
      <c r="CB9" s="208"/>
      <c r="CC9" s="207"/>
      <c r="CD9" s="208"/>
      <c r="CE9" s="207"/>
      <c r="CF9" s="208"/>
      <c r="CG9" s="207"/>
      <c r="CH9" s="208"/>
      <c r="CI9" s="207"/>
      <c r="CJ9" s="208"/>
      <c r="CK9" s="207"/>
      <c r="CL9" s="208"/>
      <c r="CM9" s="207"/>
      <c r="CN9" s="208"/>
      <c r="CO9" s="207"/>
      <c r="CP9" s="208"/>
      <c r="CQ9" s="207"/>
      <c r="CR9" s="208"/>
      <c r="CS9" s="207"/>
      <c r="CT9" s="208"/>
      <c r="CU9" s="207"/>
      <c r="CV9" s="208"/>
      <c r="CW9" s="207"/>
      <c r="CX9" s="208"/>
      <c r="CY9" s="207"/>
      <c r="CZ9" s="208"/>
      <c r="DA9" s="207"/>
      <c r="DB9" s="208"/>
      <c r="DC9" s="207"/>
      <c r="DD9" s="208"/>
      <c r="DE9" s="207"/>
      <c r="DF9" s="208"/>
      <c r="DG9" s="207"/>
      <c r="DH9" s="208"/>
      <c r="DI9" s="207"/>
      <c r="DJ9" s="208"/>
      <c r="DK9" s="207"/>
      <c r="DL9" s="208"/>
      <c r="DM9" s="207"/>
      <c r="DN9" s="208"/>
      <c r="DO9" s="207"/>
      <c r="DP9" s="208"/>
      <c r="DQ9" s="207"/>
      <c r="DR9" s="208"/>
      <c r="DS9" s="207"/>
      <c r="DT9" s="208"/>
      <c r="DU9" s="130"/>
      <c r="DV9" s="131"/>
      <c r="DW9" s="19"/>
    </row>
    <row r="10" spans="1:127" s="1" customFormat="1" ht="18" customHeight="1">
      <c r="A10" s="17"/>
      <c r="B10" s="18" t="s">
        <v>71</v>
      </c>
      <c r="C10" s="178" t="s">
        <v>82</v>
      </c>
      <c r="D10" s="210"/>
      <c r="E10" s="178" t="s">
        <v>82</v>
      </c>
      <c r="F10" s="179"/>
      <c r="G10" s="178" t="s">
        <v>75</v>
      </c>
      <c r="H10" s="179"/>
      <c r="I10" s="178" t="s">
        <v>82</v>
      </c>
      <c r="J10" s="179"/>
      <c r="K10" s="178" t="s">
        <v>75</v>
      </c>
      <c r="L10" s="179"/>
      <c r="M10" s="178" t="s">
        <v>220</v>
      </c>
      <c r="N10" s="179"/>
      <c r="O10" s="178" t="s">
        <v>75</v>
      </c>
      <c r="P10" s="179"/>
      <c r="Q10" s="178" t="s">
        <v>220</v>
      </c>
      <c r="R10" s="179"/>
      <c r="S10" s="178" t="s">
        <v>75</v>
      </c>
      <c r="T10" s="179"/>
      <c r="U10" s="178" t="s">
        <v>86</v>
      </c>
      <c r="V10" s="179"/>
      <c r="W10" s="178" t="s">
        <v>85</v>
      </c>
      <c r="X10" s="179"/>
      <c r="Y10" s="178" t="s">
        <v>85</v>
      </c>
      <c r="Z10" s="179"/>
      <c r="AA10" s="178" t="s">
        <v>86</v>
      </c>
      <c r="AB10" s="179"/>
      <c r="AC10" s="178" t="s">
        <v>85</v>
      </c>
      <c r="AD10" s="179"/>
      <c r="AE10" s="178" t="s">
        <v>85</v>
      </c>
      <c r="AF10" s="179"/>
      <c r="AG10" s="178" t="s">
        <v>86</v>
      </c>
      <c r="AH10" s="179"/>
      <c r="AI10" s="178" t="s">
        <v>85</v>
      </c>
      <c r="AJ10" s="179"/>
      <c r="AK10" s="178" t="s">
        <v>86</v>
      </c>
      <c r="AL10" s="179"/>
      <c r="AM10" s="178" t="s">
        <v>86</v>
      </c>
      <c r="AN10" s="179"/>
      <c r="AO10" s="178" t="s">
        <v>85</v>
      </c>
      <c r="AP10" s="179"/>
      <c r="AQ10" s="178" t="s">
        <v>76</v>
      </c>
      <c r="AR10" s="179"/>
      <c r="AS10" s="178" t="s">
        <v>220</v>
      </c>
      <c r="AT10" s="179"/>
      <c r="AU10" s="178" t="s">
        <v>75</v>
      </c>
      <c r="AV10" s="179"/>
      <c r="AW10" s="178" t="s">
        <v>75</v>
      </c>
      <c r="AX10" s="179"/>
      <c r="AY10" s="178" t="s">
        <v>85</v>
      </c>
      <c r="AZ10" s="179"/>
      <c r="BA10" s="178" t="s">
        <v>86</v>
      </c>
      <c r="BB10" s="179"/>
      <c r="BC10" s="178" t="s">
        <v>76</v>
      </c>
      <c r="BD10" s="179"/>
      <c r="BE10" s="178" t="s">
        <v>76</v>
      </c>
      <c r="BF10" s="179"/>
      <c r="BG10" s="178" t="s">
        <v>76</v>
      </c>
      <c r="BH10" s="179"/>
      <c r="BI10" s="178" t="s">
        <v>220</v>
      </c>
      <c r="BJ10" s="179"/>
      <c r="BK10" s="178" t="s">
        <v>86</v>
      </c>
      <c r="BL10" s="179"/>
      <c r="BM10" s="178" t="s">
        <v>192</v>
      </c>
      <c r="BN10" s="179"/>
      <c r="BO10" s="178" t="s">
        <v>85</v>
      </c>
      <c r="BP10" s="179"/>
      <c r="BQ10" s="178" t="s">
        <v>85</v>
      </c>
      <c r="BR10" s="179"/>
      <c r="BS10" s="178" t="s">
        <v>86</v>
      </c>
      <c r="BT10" s="179"/>
      <c r="BU10" s="178" t="s">
        <v>86</v>
      </c>
      <c r="BV10" s="179"/>
      <c r="BW10" s="178" t="s">
        <v>86</v>
      </c>
      <c r="BX10" s="179"/>
      <c r="BY10" s="178" t="s">
        <v>86</v>
      </c>
      <c r="BZ10" s="179"/>
      <c r="CA10" s="178" t="s">
        <v>86</v>
      </c>
      <c r="CB10" s="179"/>
      <c r="CC10" s="178" t="s">
        <v>86</v>
      </c>
      <c r="CD10" s="179"/>
      <c r="CE10" s="178" t="s">
        <v>86</v>
      </c>
      <c r="CF10" s="179"/>
      <c r="CG10" s="178" t="s">
        <v>86</v>
      </c>
      <c r="CH10" s="179"/>
      <c r="CI10" s="178" t="s">
        <v>86</v>
      </c>
      <c r="CJ10" s="179"/>
      <c r="CK10" s="178" t="s">
        <v>86</v>
      </c>
      <c r="CL10" s="179"/>
      <c r="CM10" s="178" t="s">
        <v>86</v>
      </c>
      <c r="CN10" s="179"/>
      <c r="CO10" s="178" t="s">
        <v>86</v>
      </c>
      <c r="CP10" s="179"/>
      <c r="CQ10" s="178" t="s">
        <v>86</v>
      </c>
      <c r="CR10" s="179"/>
      <c r="CS10" s="178" t="s">
        <v>86</v>
      </c>
      <c r="CT10" s="179"/>
      <c r="CU10" s="178" t="s">
        <v>86</v>
      </c>
      <c r="CV10" s="179"/>
      <c r="CW10" s="178" t="s">
        <v>86</v>
      </c>
      <c r="CX10" s="179"/>
      <c r="CY10" s="178" t="s">
        <v>86</v>
      </c>
      <c r="CZ10" s="179"/>
      <c r="DA10" s="178" t="s">
        <v>86</v>
      </c>
      <c r="DB10" s="179"/>
      <c r="DC10" s="178" t="s">
        <v>86</v>
      </c>
      <c r="DD10" s="179"/>
      <c r="DE10" s="178" t="s">
        <v>86</v>
      </c>
      <c r="DF10" s="179"/>
      <c r="DG10" s="178" t="s">
        <v>86</v>
      </c>
      <c r="DH10" s="179"/>
      <c r="DI10" s="178" t="s">
        <v>86</v>
      </c>
      <c r="DJ10" s="179"/>
      <c r="DK10" s="178" t="s">
        <v>86</v>
      </c>
      <c r="DL10" s="179"/>
      <c r="DM10" s="178" t="s">
        <v>86</v>
      </c>
      <c r="DN10" s="179"/>
      <c r="DO10" s="178" t="s">
        <v>86</v>
      </c>
      <c r="DP10" s="179"/>
      <c r="DQ10" s="178" t="s">
        <v>76</v>
      </c>
      <c r="DR10" s="179"/>
      <c r="DS10" s="178" t="s">
        <v>85</v>
      </c>
      <c r="DT10" s="179"/>
      <c r="DU10" s="217"/>
      <c r="DV10" s="218"/>
      <c r="DW10" s="19"/>
    </row>
    <row r="11" spans="1:127" s="1" customFormat="1" ht="16.5" customHeight="1">
      <c r="A11" s="114"/>
      <c r="B11" s="18" t="s">
        <v>12</v>
      </c>
      <c r="C11" s="178"/>
      <c r="D11" s="179"/>
      <c r="E11" s="178"/>
      <c r="F11" s="179"/>
      <c r="G11" s="178"/>
      <c r="H11" s="179"/>
      <c r="I11" s="178"/>
      <c r="J11" s="179"/>
      <c r="K11" s="178" t="s">
        <v>204</v>
      </c>
      <c r="L11" s="179"/>
      <c r="M11" s="178"/>
      <c r="N11" s="179"/>
      <c r="O11" s="178" t="s">
        <v>204</v>
      </c>
      <c r="P11" s="179"/>
      <c r="Q11" s="178"/>
      <c r="R11" s="179"/>
      <c r="S11" s="178" t="s">
        <v>204</v>
      </c>
      <c r="T11" s="179"/>
      <c r="U11" s="178" t="s">
        <v>204</v>
      </c>
      <c r="V11" s="179"/>
      <c r="W11" s="178" t="s">
        <v>204</v>
      </c>
      <c r="X11" s="179"/>
      <c r="Y11" s="178" t="s">
        <v>204</v>
      </c>
      <c r="Z11" s="179"/>
      <c r="AA11" s="178" t="s">
        <v>204</v>
      </c>
      <c r="AB11" s="179"/>
      <c r="AC11" s="178"/>
      <c r="AD11" s="179"/>
      <c r="AE11" s="178" t="s">
        <v>204</v>
      </c>
      <c r="AF11" s="179"/>
      <c r="AG11" s="178" t="s">
        <v>204</v>
      </c>
      <c r="AH11" s="179"/>
      <c r="AI11" s="178" t="s">
        <v>204</v>
      </c>
      <c r="AJ11" s="179"/>
      <c r="AK11" s="178" t="s">
        <v>204</v>
      </c>
      <c r="AL11" s="179"/>
      <c r="AM11" s="178" t="s">
        <v>204</v>
      </c>
      <c r="AN11" s="179"/>
      <c r="AO11" s="178" t="s">
        <v>204</v>
      </c>
      <c r="AP11" s="179"/>
      <c r="AQ11" s="178" t="s">
        <v>204</v>
      </c>
      <c r="AR11" s="179"/>
      <c r="AS11" s="178"/>
      <c r="AT11" s="179"/>
      <c r="AU11" s="178" t="s">
        <v>204</v>
      </c>
      <c r="AV11" s="179"/>
      <c r="AW11" s="178" t="s">
        <v>204</v>
      </c>
      <c r="AX11" s="179"/>
      <c r="AY11" s="178" t="s">
        <v>204</v>
      </c>
      <c r="AZ11" s="179"/>
      <c r="BA11" s="178" t="s">
        <v>204</v>
      </c>
      <c r="BB11" s="179"/>
      <c r="BC11" s="178" t="s">
        <v>204</v>
      </c>
      <c r="BD11" s="179"/>
      <c r="BE11" s="178" t="s">
        <v>204</v>
      </c>
      <c r="BF11" s="179"/>
      <c r="BG11" s="178" t="s">
        <v>204</v>
      </c>
      <c r="BH11" s="179"/>
      <c r="BI11" s="178"/>
      <c r="BJ11" s="179"/>
      <c r="BK11" s="178" t="s">
        <v>204</v>
      </c>
      <c r="BL11" s="179"/>
      <c r="BM11" s="178" t="s">
        <v>204</v>
      </c>
      <c r="BN11" s="179"/>
      <c r="BO11" s="178" t="s">
        <v>204</v>
      </c>
      <c r="BP11" s="179"/>
      <c r="BQ11" s="178" t="s">
        <v>204</v>
      </c>
      <c r="BR11" s="179"/>
      <c r="BS11" s="178" t="s">
        <v>204</v>
      </c>
      <c r="BT11" s="179"/>
      <c r="BU11" s="178" t="s">
        <v>204</v>
      </c>
      <c r="BV11" s="179"/>
      <c r="BW11" s="178" t="s">
        <v>204</v>
      </c>
      <c r="BX11" s="179"/>
      <c r="BY11" s="178" t="s">
        <v>204</v>
      </c>
      <c r="BZ11" s="179"/>
      <c r="CA11" s="178" t="s">
        <v>204</v>
      </c>
      <c r="CB11" s="179"/>
      <c r="CC11" s="178" t="s">
        <v>204</v>
      </c>
      <c r="CD11" s="179"/>
      <c r="CE11" s="178" t="s">
        <v>204</v>
      </c>
      <c r="CF11" s="179"/>
      <c r="CG11" s="178" t="s">
        <v>204</v>
      </c>
      <c r="CH11" s="179"/>
      <c r="CI11" s="178" t="s">
        <v>204</v>
      </c>
      <c r="CJ11" s="179"/>
      <c r="CK11" s="178" t="s">
        <v>204</v>
      </c>
      <c r="CL11" s="179"/>
      <c r="CM11" s="178" t="s">
        <v>204</v>
      </c>
      <c r="CN11" s="179"/>
      <c r="CO11" s="178" t="s">
        <v>204</v>
      </c>
      <c r="CP11" s="179"/>
      <c r="CQ11" s="178" t="s">
        <v>204</v>
      </c>
      <c r="CR11" s="179"/>
      <c r="CS11" s="178" t="s">
        <v>204</v>
      </c>
      <c r="CT11" s="179"/>
      <c r="CU11" s="178" t="s">
        <v>204</v>
      </c>
      <c r="CV11" s="179"/>
      <c r="CW11" s="178" t="s">
        <v>204</v>
      </c>
      <c r="CX11" s="179"/>
      <c r="CY11" s="178" t="s">
        <v>204</v>
      </c>
      <c r="CZ11" s="179"/>
      <c r="DA11" s="178" t="s">
        <v>204</v>
      </c>
      <c r="DB11" s="179"/>
      <c r="DC11" s="178" t="s">
        <v>204</v>
      </c>
      <c r="DD11" s="179"/>
      <c r="DE11" s="178" t="s">
        <v>204</v>
      </c>
      <c r="DF11" s="179"/>
      <c r="DG11" s="178" t="s">
        <v>204</v>
      </c>
      <c r="DH11" s="179"/>
      <c r="DI11" s="178" t="s">
        <v>204</v>
      </c>
      <c r="DJ11" s="179"/>
      <c r="DK11" s="178" t="s">
        <v>204</v>
      </c>
      <c r="DL11" s="179"/>
      <c r="DM11" s="178" t="s">
        <v>204</v>
      </c>
      <c r="DN11" s="179"/>
      <c r="DO11" s="178" t="s">
        <v>204</v>
      </c>
      <c r="DP11" s="179"/>
      <c r="DQ11" s="178"/>
      <c r="DR11" s="179"/>
      <c r="DS11" s="178"/>
      <c r="DT11" s="179"/>
      <c r="DU11" s="217"/>
      <c r="DV11" s="218"/>
      <c r="DW11" s="19"/>
    </row>
    <row r="12" spans="1:127" ht="38.25">
      <c r="A12" s="129"/>
      <c r="B12" s="18" t="s">
        <v>13</v>
      </c>
      <c r="C12" s="178"/>
      <c r="D12" s="209"/>
      <c r="E12" s="178"/>
      <c r="F12" s="179"/>
      <c r="G12" s="178"/>
      <c r="H12" s="209"/>
      <c r="I12" s="178"/>
      <c r="J12" s="179"/>
      <c r="K12" s="178"/>
      <c r="L12" s="209"/>
      <c r="M12" s="178"/>
      <c r="N12" s="179"/>
      <c r="O12" s="178"/>
      <c r="P12" s="179"/>
      <c r="Q12" s="178"/>
      <c r="R12" s="179"/>
      <c r="S12" s="178"/>
      <c r="T12" s="209"/>
      <c r="U12" s="178"/>
      <c r="V12" s="179"/>
      <c r="W12" s="178"/>
      <c r="X12" s="179"/>
      <c r="Y12" s="217"/>
      <c r="Z12" s="218"/>
      <c r="AA12" s="178"/>
      <c r="AB12" s="179"/>
      <c r="AC12" s="178"/>
      <c r="AD12" s="179"/>
      <c r="AE12" s="178"/>
      <c r="AF12" s="179"/>
      <c r="AG12" s="178"/>
      <c r="AH12" s="179"/>
      <c r="AI12" s="178"/>
      <c r="AJ12" s="179"/>
      <c r="AK12" s="178"/>
      <c r="AL12" s="179"/>
      <c r="AM12" s="178"/>
      <c r="AN12" s="179"/>
      <c r="AO12" s="178"/>
      <c r="AP12" s="179"/>
      <c r="AQ12" s="178"/>
      <c r="AR12" s="179"/>
      <c r="AS12" s="178"/>
      <c r="AT12" s="179"/>
      <c r="AU12" s="178"/>
      <c r="AV12" s="179"/>
      <c r="AW12" s="178"/>
      <c r="AX12" s="179"/>
      <c r="AY12" s="178"/>
      <c r="AZ12" s="179"/>
      <c r="BA12" s="178"/>
      <c r="BB12" s="179"/>
      <c r="BC12" s="178"/>
      <c r="BD12" s="179"/>
      <c r="BE12" s="178"/>
      <c r="BF12" s="179"/>
      <c r="BG12" s="178"/>
      <c r="BH12" s="179"/>
      <c r="BI12" s="178"/>
      <c r="BJ12" s="179"/>
      <c r="BK12" s="178"/>
      <c r="BL12" s="179"/>
      <c r="BM12" s="178"/>
      <c r="BN12" s="179"/>
      <c r="BO12" s="178"/>
      <c r="BP12" s="179"/>
      <c r="BQ12" s="178"/>
      <c r="BR12" s="179"/>
      <c r="BS12" s="178"/>
      <c r="BT12" s="179"/>
      <c r="BU12" s="178"/>
      <c r="BV12" s="179"/>
      <c r="BW12" s="178"/>
      <c r="BX12" s="179"/>
      <c r="BY12" s="178"/>
      <c r="BZ12" s="179"/>
      <c r="CA12" s="178"/>
      <c r="CB12" s="179"/>
      <c r="CC12" s="178"/>
      <c r="CD12" s="179"/>
      <c r="CE12" s="178"/>
      <c r="CF12" s="179"/>
      <c r="CG12" s="178"/>
      <c r="CH12" s="179"/>
      <c r="CI12" s="178"/>
      <c r="CJ12" s="179"/>
      <c r="CK12" s="178"/>
      <c r="CL12" s="179"/>
      <c r="CM12" s="178"/>
      <c r="CN12" s="179"/>
      <c r="CO12" s="178"/>
      <c r="CP12" s="179"/>
      <c r="CQ12" s="178"/>
      <c r="CR12" s="179"/>
      <c r="CS12" s="178"/>
      <c r="CT12" s="179"/>
      <c r="CU12" s="178"/>
      <c r="CV12" s="179"/>
      <c r="CW12" s="178"/>
      <c r="CX12" s="179"/>
      <c r="CY12" s="178"/>
      <c r="CZ12" s="179"/>
      <c r="DA12" s="178"/>
      <c r="DB12" s="179"/>
      <c r="DC12" s="178"/>
      <c r="DD12" s="179"/>
      <c r="DE12" s="178"/>
      <c r="DF12" s="179"/>
      <c r="DG12" s="178"/>
      <c r="DH12" s="179"/>
      <c r="DI12" s="178"/>
      <c r="DJ12" s="179"/>
      <c r="DK12" s="178"/>
      <c r="DL12" s="179"/>
      <c r="DM12" s="178"/>
      <c r="DN12" s="179"/>
      <c r="DO12" s="178"/>
      <c r="DP12" s="179"/>
      <c r="DQ12" s="178"/>
      <c r="DR12" s="179"/>
      <c r="DS12" s="178"/>
      <c r="DT12" s="179"/>
      <c r="DU12" s="217"/>
      <c r="DV12" s="218"/>
      <c r="DW12" s="20"/>
    </row>
    <row r="13" spans="1:137" s="57" customFormat="1" ht="16.5" customHeight="1">
      <c r="A13" s="129" t="s">
        <v>0</v>
      </c>
      <c r="B13" s="126"/>
      <c r="C13" s="60" t="s">
        <v>226</v>
      </c>
      <c r="D13" s="129" t="s">
        <v>227</v>
      </c>
      <c r="E13" s="129" t="s">
        <v>226</v>
      </c>
      <c r="F13" s="129" t="s">
        <v>227</v>
      </c>
      <c r="G13" s="129" t="s">
        <v>226</v>
      </c>
      <c r="H13" s="129" t="s">
        <v>227</v>
      </c>
      <c r="I13" s="129" t="s">
        <v>226</v>
      </c>
      <c r="J13" s="129" t="s">
        <v>227</v>
      </c>
      <c r="K13" s="129" t="s">
        <v>226</v>
      </c>
      <c r="L13" s="129" t="s">
        <v>227</v>
      </c>
      <c r="M13" s="129" t="s">
        <v>226</v>
      </c>
      <c r="N13" s="129" t="s">
        <v>227</v>
      </c>
      <c r="O13" s="129" t="s">
        <v>226</v>
      </c>
      <c r="P13" s="129" t="s">
        <v>227</v>
      </c>
      <c r="Q13" s="129" t="s">
        <v>226</v>
      </c>
      <c r="R13" s="129" t="s">
        <v>227</v>
      </c>
      <c r="S13" s="129" t="s">
        <v>226</v>
      </c>
      <c r="T13" s="129" t="s">
        <v>227</v>
      </c>
      <c r="U13" s="129" t="s">
        <v>226</v>
      </c>
      <c r="V13" s="129" t="s">
        <v>227</v>
      </c>
      <c r="W13" s="129" t="s">
        <v>226</v>
      </c>
      <c r="X13" s="129" t="s">
        <v>227</v>
      </c>
      <c r="Y13" s="129" t="s">
        <v>226</v>
      </c>
      <c r="Z13" s="129" t="s">
        <v>227</v>
      </c>
      <c r="AA13" s="129" t="s">
        <v>226</v>
      </c>
      <c r="AB13" s="129" t="s">
        <v>227</v>
      </c>
      <c r="AC13" s="129" t="s">
        <v>226</v>
      </c>
      <c r="AD13" s="129" t="s">
        <v>227</v>
      </c>
      <c r="AE13" s="129" t="s">
        <v>226</v>
      </c>
      <c r="AF13" s="129" t="s">
        <v>227</v>
      </c>
      <c r="AG13" s="129" t="s">
        <v>226</v>
      </c>
      <c r="AH13" s="129" t="s">
        <v>227</v>
      </c>
      <c r="AI13" s="129" t="s">
        <v>226</v>
      </c>
      <c r="AJ13" s="129" t="s">
        <v>227</v>
      </c>
      <c r="AK13" s="129" t="s">
        <v>226</v>
      </c>
      <c r="AL13" s="129" t="s">
        <v>227</v>
      </c>
      <c r="AM13" s="129" t="s">
        <v>226</v>
      </c>
      <c r="AN13" s="129" t="s">
        <v>227</v>
      </c>
      <c r="AO13" s="129" t="s">
        <v>226</v>
      </c>
      <c r="AP13" s="129" t="s">
        <v>227</v>
      </c>
      <c r="AQ13" s="129" t="s">
        <v>226</v>
      </c>
      <c r="AR13" s="129" t="s">
        <v>227</v>
      </c>
      <c r="AS13" s="129" t="s">
        <v>226</v>
      </c>
      <c r="AT13" s="129" t="s">
        <v>227</v>
      </c>
      <c r="AU13" s="129" t="s">
        <v>226</v>
      </c>
      <c r="AV13" s="129" t="s">
        <v>227</v>
      </c>
      <c r="AW13" s="129" t="s">
        <v>226</v>
      </c>
      <c r="AX13" s="129" t="s">
        <v>227</v>
      </c>
      <c r="AY13" s="129" t="s">
        <v>226</v>
      </c>
      <c r="AZ13" s="129" t="s">
        <v>227</v>
      </c>
      <c r="BA13" s="129" t="s">
        <v>226</v>
      </c>
      <c r="BB13" s="129" t="s">
        <v>227</v>
      </c>
      <c r="BC13" s="129" t="s">
        <v>226</v>
      </c>
      <c r="BD13" s="129" t="s">
        <v>227</v>
      </c>
      <c r="BE13" s="129" t="s">
        <v>226</v>
      </c>
      <c r="BF13" s="129" t="s">
        <v>227</v>
      </c>
      <c r="BG13" s="129" t="s">
        <v>226</v>
      </c>
      <c r="BH13" s="129" t="s">
        <v>227</v>
      </c>
      <c r="BI13" s="129" t="s">
        <v>226</v>
      </c>
      <c r="BJ13" s="129" t="s">
        <v>227</v>
      </c>
      <c r="BK13" s="129" t="s">
        <v>226</v>
      </c>
      <c r="BL13" s="129" t="s">
        <v>227</v>
      </c>
      <c r="BM13" s="129" t="s">
        <v>226</v>
      </c>
      <c r="BN13" s="129" t="s">
        <v>227</v>
      </c>
      <c r="BO13" s="129" t="s">
        <v>226</v>
      </c>
      <c r="BP13" s="129" t="s">
        <v>227</v>
      </c>
      <c r="BQ13" s="129" t="s">
        <v>226</v>
      </c>
      <c r="BR13" s="129" t="s">
        <v>227</v>
      </c>
      <c r="BS13" s="129" t="s">
        <v>226</v>
      </c>
      <c r="BT13" s="129" t="s">
        <v>227</v>
      </c>
      <c r="BU13" s="129" t="s">
        <v>226</v>
      </c>
      <c r="BV13" s="129" t="s">
        <v>227</v>
      </c>
      <c r="BW13" s="129" t="s">
        <v>226</v>
      </c>
      <c r="BX13" s="129" t="s">
        <v>227</v>
      </c>
      <c r="BY13" s="129" t="s">
        <v>226</v>
      </c>
      <c r="BZ13" s="129" t="s">
        <v>226</v>
      </c>
      <c r="CA13" s="129" t="s">
        <v>227</v>
      </c>
      <c r="CB13" s="129" t="s">
        <v>226</v>
      </c>
      <c r="CC13" s="129" t="s">
        <v>227</v>
      </c>
      <c r="CD13" s="129" t="s">
        <v>226</v>
      </c>
      <c r="CE13" s="129" t="s">
        <v>227</v>
      </c>
      <c r="CF13" s="129" t="s">
        <v>226</v>
      </c>
      <c r="CG13" s="129" t="s">
        <v>227</v>
      </c>
      <c r="CH13" s="129" t="s">
        <v>226</v>
      </c>
      <c r="CI13" s="129" t="s">
        <v>227</v>
      </c>
      <c r="CJ13" s="129" t="s">
        <v>226</v>
      </c>
      <c r="CK13" s="129" t="s">
        <v>227</v>
      </c>
      <c r="CL13" s="129" t="s">
        <v>226</v>
      </c>
      <c r="CM13" s="129" t="s">
        <v>227</v>
      </c>
      <c r="CN13" s="129" t="s">
        <v>226</v>
      </c>
      <c r="CO13" s="129" t="s">
        <v>227</v>
      </c>
      <c r="CP13" s="129" t="s">
        <v>226</v>
      </c>
      <c r="CQ13" s="129" t="s">
        <v>227</v>
      </c>
      <c r="CR13" s="129" t="s">
        <v>226</v>
      </c>
      <c r="CS13" s="129" t="s">
        <v>227</v>
      </c>
      <c r="CT13" s="129" t="s">
        <v>226</v>
      </c>
      <c r="CU13" s="129" t="s">
        <v>227</v>
      </c>
      <c r="CV13" s="129" t="s">
        <v>226</v>
      </c>
      <c r="CW13" s="129" t="s">
        <v>227</v>
      </c>
      <c r="CX13" s="129" t="s">
        <v>226</v>
      </c>
      <c r="CY13" s="129" t="s">
        <v>227</v>
      </c>
      <c r="CZ13" s="129" t="s">
        <v>226</v>
      </c>
      <c r="DA13" s="129" t="s">
        <v>227</v>
      </c>
      <c r="DB13" s="129" t="s">
        <v>226</v>
      </c>
      <c r="DC13" s="129" t="s">
        <v>227</v>
      </c>
      <c r="DD13" s="129" t="s">
        <v>226</v>
      </c>
      <c r="DE13" s="129" t="s">
        <v>227</v>
      </c>
      <c r="DF13" s="129" t="s">
        <v>226</v>
      </c>
      <c r="DG13" s="129" t="s">
        <v>227</v>
      </c>
      <c r="DH13" s="129" t="s">
        <v>227</v>
      </c>
      <c r="DI13" s="129" t="s">
        <v>226</v>
      </c>
      <c r="DJ13" s="129" t="s">
        <v>227</v>
      </c>
      <c r="DK13" s="129" t="s">
        <v>226</v>
      </c>
      <c r="DL13" s="129" t="s">
        <v>227</v>
      </c>
      <c r="DM13" s="129" t="s">
        <v>226</v>
      </c>
      <c r="DN13" s="129" t="s">
        <v>227</v>
      </c>
      <c r="DO13" s="129" t="s">
        <v>226</v>
      </c>
      <c r="DP13" s="129" t="s">
        <v>227</v>
      </c>
      <c r="DQ13" s="129" t="s">
        <v>226</v>
      </c>
      <c r="DR13" s="129" t="s">
        <v>227</v>
      </c>
      <c r="DS13" s="129" t="s">
        <v>226</v>
      </c>
      <c r="DT13" s="129" t="s">
        <v>227</v>
      </c>
      <c r="DU13" s="129" t="s">
        <v>226</v>
      </c>
      <c r="DV13" s="129" t="s">
        <v>227</v>
      </c>
      <c r="DW13" s="54"/>
      <c r="DX13" s="84"/>
      <c r="DY13" s="84"/>
      <c r="DZ13" s="84"/>
      <c r="EA13" s="84"/>
      <c r="EB13" s="84"/>
      <c r="EC13" s="84"/>
      <c r="ED13" s="84"/>
      <c r="EE13" s="84"/>
      <c r="EF13" s="84"/>
      <c r="EG13" s="84"/>
    </row>
    <row r="14" spans="1:127" ht="12.75">
      <c r="A14" s="74">
        <v>1</v>
      </c>
      <c r="B14" s="74"/>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27" ht="12.75">
      <c r="A15" s="74">
        <v>2</v>
      </c>
      <c r="B15" s="74"/>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27" ht="12.75">
      <c r="A16" s="74">
        <v>3</v>
      </c>
      <c r="B16" s="74"/>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ht="12.75">
      <c r="A17" s="74">
        <v>4</v>
      </c>
      <c r="B17" s="74"/>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ht="12.75">
      <c r="A18" s="74">
        <v>5</v>
      </c>
      <c r="B18" s="74"/>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ht="12.75">
      <c r="A19" s="74">
        <v>6</v>
      </c>
      <c r="B19" s="74"/>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ht="12.75">
      <c r="A20" s="74">
        <v>7</v>
      </c>
      <c r="B20" s="74"/>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ht="12.75">
      <c r="A21" s="74">
        <v>8</v>
      </c>
      <c r="B21" s="74"/>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ht="12.75">
      <c r="A22" s="74">
        <v>9</v>
      </c>
      <c r="B22" s="74"/>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ht="12.75">
      <c r="A23" s="74">
        <v>10</v>
      </c>
      <c r="B23" s="74"/>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ht="12.75">
      <c r="A24" s="74">
        <v>11</v>
      </c>
      <c r="B24" s="74"/>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ht="12.75">
      <c r="A25" s="74">
        <v>12</v>
      </c>
      <c r="B25" s="74"/>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ht="12.75">
      <c r="A26" s="74">
        <v>13</v>
      </c>
      <c r="B26" s="74"/>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ht="12.75">
      <c r="A27" s="74">
        <v>14</v>
      </c>
      <c r="B27" s="74"/>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ht="12.75">
      <c r="A28" s="74">
        <v>15</v>
      </c>
      <c r="B28" s="74"/>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ht="12.75">
      <c r="A29" s="74">
        <v>16</v>
      </c>
      <c r="B29" s="74"/>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ht="12.75">
      <c r="A30" s="74">
        <v>17</v>
      </c>
      <c r="B30" s="74"/>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ht="12.75">
      <c r="A31" s="74">
        <v>18</v>
      </c>
      <c r="B31" s="74"/>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ht="12.75">
      <c r="A32" s="74">
        <v>19</v>
      </c>
      <c r="B32" s="74"/>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ht="12.75">
      <c r="A33" s="74">
        <v>20</v>
      </c>
      <c r="B33" s="74"/>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ht="12.75">
      <c r="A34" s="74">
        <v>21</v>
      </c>
      <c r="B34" s="74"/>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ht="12.75">
      <c r="A35" s="74">
        <v>22</v>
      </c>
      <c r="B35" s="74"/>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ht="12.75">
      <c r="A36" s="74">
        <v>23</v>
      </c>
      <c r="B36" s="74"/>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ht="12.75">
      <c r="A37" s="74">
        <v>24</v>
      </c>
      <c r="B37" s="74"/>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ht="12.75">
      <c r="A38" s="74">
        <v>25</v>
      </c>
      <c r="B38" s="74"/>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ht="12.75">
      <c r="A39" s="74">
        <v>26</v>
      </c>
      <c r="B39" s="74"/>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ht="12.75">
      <c r="A40" s="74">
        <v>27</v>
      </c>
      <c r="B40" s="74"/>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ht="12.75">
      <c r="A41" s="74">
        <v>28</v>
      </c>
      <c r="B41" s="74"/>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ht="12.75">
      <c r="A42" s="74">
        <v>29</v>
      </c>
      <c r="B42" s="74"/>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ht="12.75">
      <c r="A43" s="74">
        <v>30</v>
      </c>
      <c r="B43" s="74"/>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ht="12.75">
      <c r="A44" s="74">
        <v>31</v>
      </c>
      <c r="B44" s="74"/>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ht="12.7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ht="12.7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ht="12.7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ht="12.7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ht="12.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ht="12.7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6" ht="15">
      <c r="A52" s="151"/>
      <c r="B52" s="151"/>
      <c r="C52" s="151"/>
      <c r="D52" s="151"/>
      <c r="E52" s="151"/>
      <c r="F52" s="151"/>
    </row>
  </sheetData>
  <mergeCells count="556">
    <mergeCell ref="C4:D4"/>
    <mergeCell ref="E4:F4"/>
    <mergeCell ref="G4:H4"/>
    <mergeCell ref="I4:J4"/>
    <mergeCell ref="W4:X4"/>
    <mergeCell ref="Y4:Z4"/>
    <mergeCell ref="K4:L4"/>
    <mergeCell ref="M4:N4"/>
    <mergeCell ref="O4:P4"/>
    <mergeCell ref="Q4:R4"/>
    <mergeCell ref="S4:T4"/>
    <mergeCell ref="U4:V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BW5:BX5"/>
    <mergeCell ref="BY5:BZ5"/>
    <mergeCell ref="CA5:CB5"/>
    <mergeCell ref="CC5:CD5"/>
    <mergeCell ref="CE5:CF5"/>
    <mergeCell ref="CG5:CH5"/>
    <mergeCell ref="CI5:CJ5"/>
    <mergeCell ref="CK5:CL5"/>
    <mergeCell ref="CM5:CN5"/>
    <mergeCell ref="CO5:CP5"/>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DQ7:DR7"/>
    <mergeCell ref="DS7:DT7"/>
    <mergeCell ref="DE7:DF7"/>
    <mergeCell ref="DG7:DH7"/>
    <mergeCell ref="DI7:DJ7"/>
    <mergeCell ref="DK7:DL7"/>
    <mergeCell ref="DM7:DN7"/>
    <mergeCell ref="DO7:DP7"/>
    <mergeCell ref="CW7:CX7"/>
    <mergeCell ref="CY7:CZ7"/>
    <mergeCell ref="DA7:DB7"/>
    <mergeCell ref="DC7:DD7"/>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DQ9:DR9"/>
    <mergeCell ref="DS9:DT9"/>
    <mergeCell ref="DE9:DF9"/>
    <mergeCell ref="DG9:DH9"/>
    <mergeCell ref="DI9:DJ9"/>
    <mergeCell ref="DK9:DL9"/>
    <mergeCell ref="DM9:DN9"/>
    <mergeCell ref="DO9:DP9"/>
    <mergeCell ref="CW9:CX9"/>
    <mergeCell ref="CY9:CZ9"/>
    <mergeCell ref="DA9:DB9"/>
    <mergeCell ref="DC9:DD9"/>
    <mergeCell ref="C10:D10"/>
    <mergeCell ref="E10:F10"/>
    <mergeCell ref="G10:H10"/>
    <mergeCell ref="I10:J10"/>
    <mergeCell ref="K10:L10"/>
    <mergeCell ref="M10:N10"/>
    <mergeCell ref="O10:P10"/>
    <mergeCell ref="Q10:R10"/>
    <mergeCell ref="S10:T10"/>
    <mergeCell ref="AY10:AZ10"/>
    <mergeCell ref="BA10:BB10"/>
    <mergeCell ref="BC10:BD10"/>
    <mergeCell ref="U10:V10"/>
    <mergeCell ref="W10:X10"/>
    <mergeCell ref="Y10:Z10"/>
    <mergeCell ref="AA10:AB10"/>
    <mergeCell ref="AC10:AD10"/>
    <mergeCell ref="AE10:AF10"/>
    <mergeCell ref="AG10:AH10"/>
    <mergeCell ref="AI10:AJ10"/>
    <mergeCell ref="AK10:AL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11:D11"/>
    <mergeCell ref="E11:F11"/>
    <mergeCell ref="G11:H11"/>
    <mergeCell ref="I11:J11"/>
    <mergeCell ref="K11:L11"/>
    <mergeCell ref="M11:N11"/>
    <mergeCell ref="O11:P11"/>
    <mergeCell ref="Q11:R11"/>
    <mergeCell ref="S11:T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s>
  <conditionalFormatting sqref="CR45">
    <cfRule type="cellIs" priority="1" dxfId="125" operator="lessThan" stopIfTrue="1">
      <formula>CR$11</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priority="2" dxfId="125" operator="lessThan" stopIfTrue="1">
      <formula>H$12</formula>
    </cfRule>
  </conditionalFormatting>
  <conditionalFormatting sqref="H46 J46 L46 N46 P46 R46 T46 V46 X46 Z46 AB46 AD46 AF46">
    <cfRule type="cellIs" priority="3" dxfId="124" operator="greaterThan" stopIfTrue="1">
      <formula>H10</formula>
    </cfRule>
  </conditionalFormatting>
  <conditionalFormatting sqref="H47 J47 L47 N47 P47 R47 T47 V47 X47 Z47 AB47 AD47 AF47">
    <cfRule type="cellIs" priority="4" dxfId="123" operator="greaterThan" stopIfTrue="1">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priority="5" dxfId="124" operator="greaterThan" stopIfTrue="1">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priority="6" dxfId="123" operator="greaterThan" stopIfTrue="1">
      <formula>AG10</formula>
    </cfRule>
  </conditionalFormatting>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priority="7" dxfId="121" stopIfTrue="1">
      <formula>AND(NOT(ISBLANK(C$8)),C14&gt;C$8)</formula>
    </cfRule>
    <cfRule type="expression" priority="8" dxfId="120" stopIfTrue="1">
      <formula>AND(NOT(ISBLANK(C$8)),C14&lt;C$9,NOT(ISBLANK(C14)))</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priority="9" dxfId="125" operator="lessThan" stopIfTrue="1">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priority="10" dxfId="125" operator="greaterThan" stopIfTrue="1">
      <formula>$C$6</formula>
    </cfRule>
  </conditionalFormatting>
  <dataValidations count="1">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BX14:BX44 BZ14:BZ44 CB14:CB44 CD14:CD44 CF14:CF44 CH14:CH44 CJ14:CJ44 CL14:CL44 CN14:CN44 CP14:CP44 CR14:CR44 CT14:CT44 CV14:CV44 CX14:CX44 CZ14:CZ44 DB14:DB44 DD14:DD44 DF14:DF44 DH14:DH44 DJ14:DJ44 DL14:DL44 DN14:DN44 DP14:DP44 DR14:DR44 DT14:DT44 DV14:DV44">
      <formula1>labs1</formula1>
    </dataValidation>
  </dataValidations>
  <pageMargins left="0.75" right="0.75" top="1" bottom="1" header="0.5" footer="0.5"/>
  <pageSetup orientation="portrait" paperSize="9"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A52"/>
  <sheetViews>
    <sheetView rightToLeft="1" zoomScale="85" zoomScaleNormal="85" workbookViewId="0" topLeftCell="A1">
      <pane xSplit="2" ySplit="13" topLeftCell="C14" activePane="bottomRight" state="frozen"/>
      <selection pane="topLeft" activeCell="A1" sqref="A1"/>
      <selection pane="bottomLeft" activeCell="A14" sqref="A14"/>
      <selection pane="topRight" activeCell="C1" sqref="C1"/>
      <selection pane="bottomRight" activeCell="C2" sqref="C2"/>
    </sheetView>
  </sheetViews>
  <sheetFormatPr defaultColWidth="9.144285714285713" defaultRowHeight="12.75"/>
  <cols>
    <col min="1" max="1" width="8" style="2" customWidth="1"/>
    <col min="2" max="2" width="12.428571428571429" style="2" customWidth="1"/>
    <col min="3" max="3" width="9.714285714285714" style="2" customWidth="1"/>
    <col min="4" max="4" width="19.714285714285715" style="2" customWidth="1"/>
    <col min="5" max="5" width="9.714285714285714" style="2" customWidth="1"/>
    <col min="6" max="6" width="19.714285714285715" style="2" customWidth="1"/>
    <col min="7" max="7" width="9.714285714285714" style="2" customWidth="1"/>
    <col min="8" max="8" width="16.571428571428573" style="2" customWidth="1"/>
    <col min="9" max="9" width="9.714285714285714" style="2" customWidth="1"/>
    <col min="10" max="10" width="19.714285714285715" style="2" customWidth="1"/>
    <col min="11" max="11" width="9.857142857142858" style="2" customWidth="1"/>
    <col min="12" max="12" width="19.714285714285715" style="2" customWidth="1"/>
    <col min="13" max="13" width="9.714285714285714" style="2" customWidth="1"/>
    <col min="14" max="14" width="18.714285714285715" style="2" customWidth="1"/>
    <col min="15" max="15" width="9.714285714285714" style="2" customWidth="1"/>
    <col min="16" max="16" width="18.714285714285715" style="2" customWidth="1"/>
    <col min="17" max="17" width="9.714285714285714" style="2" customWidth="1"/>
    <col min="18" max="18" width="18.714285714285715" style="2" customWidth="1"/>
    <col min="19" max="19" width="9.714285714285714" style="2" customWidth="1"/>
    <col min="20" max="20" width="18.714285714285715" style="2" customWidth="1"/>
    <col min="21" max="21" width="9.714285714285714" style="2" customWidth="1"/>
    <col min="22" max="22" width="18.714285714285715" style="2" customWidth="1"/>
    <col min="23" max="23" width="9.714285714285714" style="2" customWidth="1"/>
    <col min="24" max="24" width="18.714285714285715" style="2" customWidth="1"/>
    <col min="25" max="25" width="9.714285714285714" style="2" customWidth="1"/>
    <col min="26" max="26" width="18.714285714285715" style="2" customWidth="1"/>
    <col min="27" max="27" width="9.714285714285714" style="2" customWidth="1"/>
    <col min="28" max="28" width="18.714285714285715" style="2" customWidth="1"/>
    <col min="29" max="29" width="9.714285714285714" style="2" customWidth="1"/>
    <col min="30" max="30" width="18.714285714285715" style="2" customWidth="1"/>
    <col min="31" max="31" width="9.714285714285714" style="2" customWidth="1"/>
    <col min="32" max="32" width="18.714285714285715" style="2" customWidth="1"/>
    <col min="33" max="33" width="9.714285714285714" style="2" customWidth="1"/>
    <col min="34" max="34" width="18.714285714285715" style="2" customWidth="1"/>
    <col min="35" max="35" width="9.714285714285714" style="2" customWidth="1"/>
    <col min="36" max="36" width="18.714285714285715" style="2" customWidth="1"/>
    <col min="37" max="37" width="9.714285714285714" style="2" customWidth="1"/>
    <col min="38" max="38" width="18.714285714285715" style="2" customWidth="1"/>
    <col min="39" max="39" width="9.714285714285714" style="2" customWidth="1"/>
    <col min="40" max="40" width="18.714285714285715" style="2" customWidth="1"/>
    <col min="41" max="41" width="9.714285714285714" style="2" customWidth="1"/>
    <col min="42" max="42" width="18.714285714285715" style="2" customWidth="1"/>
    <col min="43" max="43" width="9.714285714285714" style="2" customWidth="1"/>
    <col min="44" max="44" width="18.714285714285715" style="2" customWidth="1"/>
    <col min="45" max="45" width="9.714285714285714" style="2" customWidth="1"/>
    <col min="46" max="46" width="18.714285714285715" style="2" customWidth="1"/>
    <col min="47" max="47" width="9.714285714285714" style="2" customWidth="1"/>
    <col min="48" max="48" width="18.714285714285715" style="2" customWidth="1"/>
    <col min="49" max="49" width="9.714285714285714" style="2" customWidth="1"/>
    <col min="50" max="50" width="18.714285714285715" style="2" customWidth="1"/>
    <col min="51" max="51" width="9.714285714285714" style="2" customWidth="1"/>
    <col min="52" max="52" width="18.714285714285715" style="2" customWidth="1"/>
    <col min="53" max="53" width="9.714285714285714" style="2" customWidth="1"/>
    <col min="54" max="54" width="18.714285714285715" style="2" customWidth="1"/>
    <col min="55" max="55" width="9.714285714285714" style="2" hidden="1" customWidth="1"/>
    <col min="56" max="56" width="18.714285714285715" style="2" hidden="1" customWidth="1"/>
    <col min="57" max="57" width="9.714285714285714" style="2" hidden="1" customWidth="1"/>
    <col min="58" max="58" width="18.714285714285715" style="2" hidden="1" customWidth="1"/>
    <col min="59" max="59" width="9.714285714285714" style="2" customWidth="1"/>
    <col min="60" max="60" width="18.714285714285715" style="2" customWidth="1"/>
    <col min="61" max="61" width="9.714285714285714" style="2" hidden="1" customWidth="1"/>
    <col min="62" max="62" width="18.714285714285715" style="2" hidden="1" customWidth="1"/>
    <col min="63" max="63" width="9.714285714285714" style="2" customWidth="1"/>
    <col min="64" max="64" width="18.714285714285715" style="2" customWidth="1"/>
    <col min="65" max="65" width="9.714285714285714" style="2" customWidth="1"/>
    <col min="66" max="66" width="18.714285714285715" style="2" customWidth="1"/>
    <col min="67" max="67" width="9.714285714285714" style="2" customWidth="1"/>
    <col min="68" max="68" width="18.714285714285715" style="2" customWidth="1"/>
    <col min="69" max="69" width="9.714285714285714" style="2" customWidth="1"/>
    <col min="70" max="70" width="18.714285714285715" style="2" customWidth="1"/>
    <col min="71" max="71" width="9.714285714285714" style="2" customWidth="1"/>
    <col min="72" max="72" width="18.714285714285715" style="2" customWidth="1"/>
    <col min="73" max="73" width="9.714285714285714" style="2" customWidth="1"/>
    <col min="74" max="74" width="18.714285714285715" style="2" customWidth="1"/>
    <col min="75" max="75" width="9.714285714285714" style="2" customWidth="1"/>
    <col min="76" max="76" width="18.714285714285715" style="2" customWidth="1"/>
    <col min="77" max="77" width="9.714285714285714" style="2" customWidth="1"/>
    <col min="78" max="78" width="18.714285714285715" style="2" customWidth="1"/>
    <col min="79" max="79" width="9.714285714285714" style="2" customWidth="1"/>
    <col min="80" max="80" width="18.714285714285715" style="2" customWidth="1"/>
    <col min="81" max="81" width="9.714285714285714" style="2" customWidth="1"/>
    <col min="82" max="82" width="18.714285714285715" style="2" customWidth="1"/>
    <col min="83" max="83" width="9.714285714285714" style="2" customWidth="1"/>
    <col min="84" max="84" width="18.714285714285715" style="2" customWidth="1"/>
    <col min="85" max="85" width="9.714285714285714" style="2" customWidth="1"/>
    <col min="86" max="86" width="18.714285714285715" style="2" customWidth="1"/>
    <col min="87" max="87" width="9.714285714285714" style="2" customWidth="1"/>
    <col min="88" max="88" width="18.714285714285715" style="2" customWidth="1"/>
    <col min="89" max="89" width="9.714285714285714" style="2" customWidth="1"/>
    <col min="90" max="90" width="18.714285714285715" style="2" customWidth="1"/>
    <col min="91" max="91" width="9.714285714285714" style="2" customWidth="1"/>
    <col min="92" max="92" width="18.714285714285715" style="2" customWidth="1"/>
    <col min="93" max="93" width="9.714285714285714" style="2" customWidth="1"/>
    <col min="94" max="94" width="18.714285714285715" style="2" customWidth="1"/>
    <col min="95" max="95" width="9.714285714285714" style="2" customWidth="1"/>
    <col min="96" max="96" width="18.714285714285715" style="2" customWidth="1"/>
    <col min="97" max="97" width="9.714285714285714" style="2" customWidth="1"/>
    <col min="98" max="98" width="18.714285714285715" style="2" customWidth="1"/>
    <col min="99" max="99" width="9.714285714285714" style="2" customWidth="1"/>
    <col min="100" max="100" width="18.714285714285715" style="2" customWidth="1"/>
    <col min="101" max="101" width="9.714285714285714" style="2" customWidth="1"/>
    <col min="102" max="102" width="18.714285714285715" style="2" customWidth="1"/>
    <col min="103" max="103" width="9.714285714285714" style="2" customWidth="1"/>
    <col min="104" max="104" width="18.714285714285715" style="2" customWidth="1"/>
    <col min="105" max="105" width="9.714285714285714" style="2" customWidth="1"/>
    <col min="106" max="106" width="18.714285714285715" style="2" customWidth="1"/>
    <col min="107" max="107" width="9.714285714285714" style="2" customWidth="1"/>
    <col min="108" max="108" width="18.714285714285715" style="2" customWidth="1"/>
    <col min="109" max="109" width="9.714285714285714" style="2" customWidth="1"/>
    <col min="110" max="110" width="18.714285714285715" style="2" customWidth="1"/>
    <col min="111" max="111" width="9.714285714285714" style="2" customWidth="1"/>
    <col min="112" max="112" width="18.714285714285715" style="2" customWidth="1"/>
    <col min="113" max="113" width="9.714285714285714" style="2" customWidth="1"/>
    <col min="114" max="114" width="18.714285714285715" style="2" customWidth="1"/>
    <col min="115" max="115" width="9.714285714285714" style="2" customWidth="1"/>
    <col min="116" max="116" width="18.714285714285715" style="2" customWidth="1"/>
    <col min="117" max="117" width="9.714285714285714" style="2" customWidth="1"/>
    <col min="118" max="118" width="18.714285714285715" style="2" customWidth="1"/>
    <col min="119" max="119" width="9.714285714285714" style="2" customWidth="1"/>
    <col min="120" max="120" width="18.714285714285715" style="2" customWidth="1"/>
    <col min="121" max="121" width="9.714285714285714" style="2" hidden="1" customWidth="1"/>
    <col min="122" max="122" width="18.714285714285715" style="2" hidden="1" customWidth="1"/>
    <col min="123" max="123" width="9.714285714285714" style="2" hidden="1" customWidth="1"/>
    <col min="124" max="124" width="18.714285714285715" style="2" hidden="1" customWidth="1"/>
    <col min="125" max="125" width="9.714285714285714" style="2" hidden="1" customWidth="1"/>
    <col min="126" max="126" width="18.714285714285715" style="2" hidden="1" customWidth="1"/>
    <col min="127" max="127" width="9.714285714285714" style="2" customWidth="1"/>
    <col min="128" max="16384" width="9.142857142857142" style="2"/>
  </cols>
  <sheetData>
    <row r="1" spans="1:127" ht="12.75">
      <c r="A1" s="87" t="s">
        <v>160</v>
      </c>
      <c r="B1" s="88" t="s">
        <v>284</v>
      </c>
      <c r="C1" s="71" t="s">
        <v>157</v>
      </c>
      <c r="D1" s="71" t="str">
        <f>כללי!C8</f>
        <v>שדרות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27" ht="20.25">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27" ht="12.75" customHeight="1">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276</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27" s="1" customFormat="1" ht="18.75" customHeight="1">
      <c r="A4" s="17"/>
      <c r="B4" s="83" t="s">
        <v>161</v>
      </c>
      <c r="C4" s="215">
        <v>7</v>
      </c>
      <c r="D4" s="216"/>
      <c r="E4" s="215">
        <v>13</v>
      </c>
      <c r="F4" s="216"/>
      <c r="G4" s="215">
        <v>14</v>
      </c>
      <c r="H4" s="216"/>
      <c r="I4" s="215">
        <v>99</v>
      </c>
      <c r="J4" s="216"/>
      <c r="K4" s="215">
        <v>100</v>
      </c>
      <c r="L4" s="216"/>
      <c r="M4" s="215">
        <v>16</v>
      </c>
      <c r="N4" s="216"/>
      <c r="O4" s="215">
        <v>19</v>
      </c>
      <c r="P4" s="216"/>
      <c r="Q4" s="215">
        <v>20</v>
      </c>
      <c r="R4" s="216"/>
      <c r="S4" s="215">
        <v>17</v>
      </c>
      <c r="T4" s="216"/>
      <c r="U4" s="215">
        <v>18</v>
      </c>
      <c r="V4" s="216"/>
      <c r="W4" s="215">
        <v>21</v>
      </c>
      <c r="X4" s="216"/>
      <c r="Y4" s="215">
        <v>23</v>
      </c>
      <c r="Z4" s="216"/>
      <c r="AA4" s="215">
        <v>26</v>
      </c>
      <c r="AB4" s="216"/>
      <c r="AC4" s="215">
        <v>29</v>
      </c>
      <c r="AD4" s="216"/>
      <c r="AE4" s="215">
        <v>38</v>
      </c>
      <c r="AF4" s="216"/>
      <c r="AG4" s="215">
        <v>32</v>
      </c>
      <c r="AH4" s="216"/>
      <c r="AI4" s="215">
        <v>33</v>
      </c>
      <c r="AJ4" s="216"/>
      <c r="AK4" s="215">
        <v>31</v>
      </c>
      <c r="AL4" s="216"/>
      <c r="AM4" s="215">
        <v>35</v>
      </c>
      <c r="AN4" s="216"/>
      <c r="AO4" s="215">
        <v>37</v>
      </c>
      <c r="AP4" s="216"/>
      <c r="AQ4" s="215">
        <v>39</v>
      </c>
      <c r="AR4" s="216"/>
      <c r="AS4" s="215">
        <v>43</v>
      </c>
      <c r="AT4" s="216"/>
      <c r="AU4" s="215">
        <v>44</v>
      </c>
      <c r="AV4" s="216"/>
      <c r="AW4" s="215">
        <v>45</v>
      </c>
      <c r="AX4" s="216"/>
      <c r="AY4" s="215">
        <v>40</v>
      </c>
      <c r="AZ4" s="216"/>
      <c r="BA4" s="215">
        <v>42</v>
      </c>
      <c r="BB4" s="216"/>
      <c r="BC4" s="215">
        <v>50</v>
      </c>
      <c r="BD4" s="216"/>
      <c r="BE4" s="215">
        <v>46</v>
      </c>
      <c r="BF4" s="216"/>
      <c r="BG4" s="215">
        <v>47</v>
      </c>
      <c r="BH4" s="216"/>
      <c r="BI4" s="215">
        <v>48</v>
      </c>
      <c r="BJ4" s="216"/>
      <c r="BK4" s="215">
        <v>52</v>
      </c>
      <c r="BL4" s="216"/>
      <c r="BM4" s="215">
        <v>53</v>
      </c>
      <c r="BN4" s="216"/>
      <c r="BO4" s="215">
        <v>54</v>
      </c>
      <c r="BP4" s="216"/>
      <c r="BQ4" s="215">
        <v>55</v>
      </c>
      <c r="BR4" s="216"/>
      <c r="BS4" s="215">
        <v>56</v>
      </c>
      <c r="BT4" s="216"/>
      <c r="BU4" s="215">
        <v>71</v>
      </c>
      <c r="BV4" s="216"/>
      <c r="BW4" s="215">
        <v>63</v>
      </c>
      <c r="BX4" s="216"/>
      <c r="BY4" s="215">
        <v>64</v>
      </c>
      <c r="BZ4" s="216"/>
      <c r="CA4" s="215">
        <v>65</v>
      </c>
      <c r="CB4" s="216"/>
      <c r="CC4" s="215">
        <v>66</v>
      </c>
      <c r="CD4" s="216"/>
      <c r="CE4" s="215">
        <v>67</v>
      </c>
      <c r="CF4" s="216"/>
      <c r="CG4" s="215">
        <v>68</v>
      </c>
      <c r="CH4" s="216"/>
      <c r="CI4" s="215">
        <v>69</v>
      </c>
      <c r="CJ4" s="216"/>
      <c r="CK4" s="215">
        <v>78</v>
      </c>
      <c r="CL4" s="216"/>
      <c r="CM4" s="215">
        <v>79</v>
      </c>
      <c r="CN4" s="216"/>
      <c r="CO4" s="215">
        <v>74</v>
      </c>
      <c r="CP4" s="216"/>
      <c r="CQ4" s="215">
        <v>82</v>
      </c>
      <c r="CR4" s="216"/>
      <c r="CS4" s="215">
        <v>72</v>
      </c>
      <c r="CT4" s="216"/>
      <c r="CU4" s="215">
        <v>76</v>
      </c>
      <c r="CV4" s="216"/>
      <c r="CW4" s="215">
        <v>83</v>
      </c>
      <c r="CX4" s="216"/>
      <c r="CY4" s="215">
        <v>73</v>
      </c>
      <c r="CZ4" s="216"/>
      <c r="DA4" s="215">
        <v>80</v>
      </c>
      <c r="DB4" s="216"/>
      <c r="DC4" s="215">
        <v>70</v>
      </c>
      <c r="DD4" s="216"/>
      <c r="DE4" s="215">
        <v>75</v>
      </c>
      <c r="DF4" s="216"/>
      <c r="DG4" s="215">
        <v>77</v>
      </c>
      <c r="DH4" s="216"/>
      <c r="DI4" s="215">
        <v>59</v>
      </c>
      <c r="DJ4" s="216"/>
      <c r="DK4" s="215">
        <v>60</v>
      </c>
      <c r="DL4" s="216"/>
      <c r="DM4" s="215">
        <v>62</v>
      </c>
      <c r="DN4" s="216"/>
      <c r="DO4" s="215">
        <v>84</v>
      </c>
      <c r="DP4" s="216"/>
      <c r="DQ4" s="215">
        <v>85</v>
      </c>
      <c r="DR4" s="216"/>
      <c r="DS4" s="215">
        <v>87</v>
      </c>
      <c r="DT4" s="216"/>
      <c r="DU4" s="215"/>
      <c r="DV4" s="216"/>
      <c r="DW4" s="19"/>
    </row>
    <row r="5" spans="1:127" s="1" customFormat="1" ht="25.5" customHeight="1">
      <c r="A5" s="17"/>
      <c r="B5" s="18" t="s">
        <v>10</v>
      </c>
      <c r="C5" s="178" t="s">
        <v>137</v>
      </c>
      <c r="D5" s="179"/>
      <c r="E5" s="178" t="s">
        <v>97</v>
      </c>
      <c r="F5" s="179"/>
      <c r="G5" s="178" t="s">
        <v>98</v>
      </c>
      <c r="H5" s="179"/>
      <c r="I5" s="178" t="s">
        <v>238</v>
      </c>
      <c r="J5" s="179"/>
      <c r="K5" s="178" t="s">
        <v>239</v>
      </c>
      <c r="L5" s="179"/>
      <c r="M5" s="178" t="s">
        <v>99</v>
      </c>
      <c r="N5" s="179"/>
      <c r="O5" s="178" t="s">
        <v>103</v>
      </c>
      <c r="P5" s="179"/>
      <c r="Q5" s="178" t="s">
        <v>104</v>
      </c>
      <c r="R5" s="179"/>
      <c r="S5" s="178" t="s">
        <v>101</v>
      </c>
      <c r="T5" s="179"/>
      <c r="U5" s="178" t="s">
        <v>102</v>
      </c>
      <c r="V5" s="179"/>
      <c r="W5" s="178" t="s">
        <v>36</v>
      </c>
      <c r="X5" s="179"/>
      <c r="Y5" s="178" t="s">
        <v>93</v>
      </c>
      <c r="Z5" s="179"/>
      <c r="AA5" s="178" t="s">
        <v>195</v>
      </c>
      <c r="AB5" s="179"/>
      <c r="AC5" s="178" t="s">
        <v>205</v>
      </c>
      <c r="AD5" s="179"/>
      <c r="AE5" s="178" t="s">
        <v>17</v>
      </c>
      <c r="AF5" s="179"/>
      <c r="AG5" s="178" t="s">
        <v>105</v>
      </c>
      <c r="AH5" s="179"/>
      <c r="AI5" s="178" t="s">
        <v>197</v>
      </c>
      <c r="AJ5" s="179"/>
      <c r="AK5" s="178" t="s">
        <v>164</v>
      </c>
      <c r="AL5" s="179"/>
      <c r="AM5" s="178" t="s">
        <v>198</v>
      </c>
      <c r="AN5" s="179"/>
      <c r="AO5" s="178" t="s">
        <v>199</v>
      </c>
      <c r="AP5" s="179"/>
      <c r="AQ5" s="178" t="s">
        <v>240</v>
      </c>
      <c r="AR5" s="179"/>
      <c r="AS5" s="178" t="s">
        <v>241</v>
      </c>
      <c r="AT5" s="179"/>
      <c r="AU5" s="178" t="s">
        <v>107</v>
      </c>
      <c r="AV5" s="179"/>
      <c r="AW5" s="178" t="s">
        <v>108</v>
      </c>
      <c r="AX5" s="179"/>
      <c r="AY5" s="178" t="s">
        <v>94</v>
      </c>
      <c r="AZ5" s="179"/>
      <c r="BA5" s="178" t="s">
        <v>248</v>
      </c>
      <c r="BB5" s="179"/>
      <c r="BC5" s="178" t="s">
        <v>202</v>
      </c>
      <c r="BD5" s="179"/>
      <c r="BE5" s="178" t="s">
        <v>6</v>
      </c>
      <c r="BF5" s="179"/>
      <c r="BG5" s="178" t="s">
        <v>8</v>
      </c>
      <c r="BH5" s="179"/>
      <c r="BI5" s="178" t="s">
        <v>7</v>
      </c>
      <c r="BJ5" s="179"/>
      <c r="BK5" s="178" t="s">
        <v>109</v>
      </c>
      <c r="BL5" s="179"/>
      <c r="BM5" s="178" t="s">
        <v>203</v>
      </c>
      <c r="BN5" s="179"/>
      <c r="BO5" s="178" t="s">
        <v>88</v>
      </c>
      <c r="BP5" s="179"/>
      <c r="BQ5" s="178" t="s">
        <v>253</v>
      </c>
      <c r="BR5" s="179"/>
      <c r="BS5" s="178" t="s">
        <v>73</v>
      </c>
      <c r="BT5" s="179"/>
      <c r="BU5" s="178" t="s">
        <v>146</v>
      </c>
      <c r="BV5" s="179"/>
      <c r="BW5" s="178" t="s">
        <v>115</v>
      </c>
      <c r="BX5" s="179"/>
      <c r="BY5" s="178" t="s">
        <v>143</v>
      </c>
      <c r="BZ5" s="179"/>
      <c r="CA5" s="178" t="s">
        <v>140</v>
      </c>
      <c r="CB5" s="179"/>
      <c r="CC5" s="178" t="s">
        <v>139</v>
      </c>
      <c r="CD5" s="179"/>
      <c r="CE5" s="178" t="s">
        <v>141</v>
      </c>
      <c r="CF5" s="179"/>
      <c r="CG5" s="178" t="s">
        <v>142</v>
      </c>
      <c r="CH5" s="179"/>
      <c r="CI5" s="178" t="s">
        <v>144</v>
      </c>
      <c r="CJ5" s="179"/>
      <c r="CK5" s="178" t="s">
        <v>129</v>
      </c>
      <c r="CL5" s="179"/>
      <c r="CM5" s="178" t="s">
        <v>150</v>
      </c>
      <c r="CN5" s="179"/>
      <c r="CO5" s="178" t="s">
        <v>148</v>
      </c>
      <c r="CP5" s="179"/>
      <c r="CQ5" s="178" t="s">
        <v>56</v>
      </c>
      <c r="CR5" s="179"/>
      <c r="CS5" s="178" t="s">
        <v>147</v>
      </c>
      <c r="CT5" s="179"/>
      <c r="CU5" s="178" t="s">
        <v>165</v>
      </c>
      <c r="CV5" s="179"/>
      <c r="CW5" s="178" t="s">
        <v>152</v>
      </c>
      <c r="CX5" s="179"/>
      <c r="CY5" s="178" t="s">
        <v>125</v>
      </c>
      <c r="CZ5" s="179"/>
      <c r="DA5" s="178" t="s">
        <v>151</v>
      </c>
      <c r="DB5" s="179"/>
      <c r="DC5" s="178" t="s">
        <v>145</v>
      </c>
      <c r="DD5" s="179"/>
      <c r="DE5" s="178" t="s">
        <v>80</v>
      </c>
      <c r="DF5" s="179"/>
      <c r="DG5" s="178" t="s">
        <v>149</v>
      </c>
      <c r="DH5" s="179"/>
      <c r="DI5" s="178" t="s">
        <v>74</v>
      </c>
      <c r="DJ5" s="179"/>
      <c r="DK5" s="178" t="s">
        <v>90</v>
      </c>
      <c r="DL5" s="179"/>
      <c r="DM5" s="178" t="s">
        <v>114</v>
      </c>
      <c r="DN5" s="179"/>
      <c r="DO5" s="178" t="s">
        <v>153</v>
      </c>
      <c r="DP5" s="179"/>
      <c r="DQ5" s="178" t="s">
        <v>18</v>
      </c>
      <c r="DR5" s="179"/>
      <c r="DS5" s="178" t="s">
        <v>40</v>
      </c>
      <c r="DT5" s="179"/>
      <c r="DU5" s="213" t="s">
        <v>162</v>
      </c>
      <c r="DV5" s="214"/>
      <c r="DW5" s="19"/>
    </row>
    <row r="6" spans="1:127" s="1" customFormat="1" ht="15.75" customHeight="1">
      <c r="A6" s="17"/>
      <c r="B6" s="18" t="s">
        <v>11</v>
      </c>
      <c r="C6" s="178" t="s">
        <v>2</v>
      </c>
      <c r="D6" s="179"/>
      <c r="E6" s="178" t="s">
        <v>70</v>
      </c>
      <c r="F6" s="179"/>
      <c r="G6" s="178" t="s">
        <v>70</v>
      </c>
      <c r="H6" s="179"/>
      <c r="I6" s="178" t="s">
        <v>163</v>
      </c>
      <c r="J6" s="179"/>
      <c r="K6" s="178" t="s">
        <v>163</v>
      </c>
      <c r="L6" s="179"/>
      <c r="M6" s="178" t="s">
        <v>163</v>
      </c>
      <c r="N6" s="179"/>
      <c r="O6" s="178" t="s">
        <v>3</v>
      </c>
      <c r="P6" s="179"/>
      <c r="Q6" s="178" t="s">
        <v>3</v>
      </c>
      <c r="R6" s="179"/>
      <c r="S6" s="178" t="s">
        <v>138</v>
      </c>
      <c r="T6" s="179" t="s">
        <v>39</v>
      </c>
      <c r="U6" s="178" t="s">
        <v>138</v>
      </c>
      <c r="V6" s="179" t="s">
        <v>39</v>
      </c>
      <c r="W6" s="178" t="s">
        <v>3</v>
      </c>
      <c r="X6" s="179"/>
      <c r="Y6" s="178" t="s">
        <v>3</v>
      </c>
      <c r="Z6" s="179"/>
      <c r="AA6" s="178" t="s">
        <v>3</v>
      </c>
      <c r="AB6" s="179"/>
      <c r="AC6" s="178" t="s">
        <v>3</v>
      </c>
      <c r="AD6" s="179"/>
      <c r="AE6" s="178" t="s">
        <v>3</v>
      </c>
      <c r="AF6" s="179"/>
      <c r="AG6" s="178" t="s">
        <v>3</v>
      </c>
      <c r="AH6" s="179"/>
      <c r="AI6" s="178" t="s">
        <v>3</v>
      </c>
      <c r="AJ6" s="179"/>
      <c r="AK6" s="178" t="s">
        <v>3</v>
      </c>
      <c r="AL6" s="179"/>
      <c r="AM6" s="178" t="s">
        <v>3</v>
      </c>
      <c r="AN6" s="179"/>
      <c r="AO6" s="178" t="s">
        <v>3</v>
      </c>
      <c r="AP6" s="179"/>
      <c r="AQ6" s="178" t="s">
        <v>3</v>
      </c>
      <c r="AR6" s="179"/>
      <c r="AS6" s="178" t="s">
        <v>9</v>
      </c>
      <c r="AT6" s="179"/>
      <c r="AU6" s="178" t="s">
        <v>3</v>
      </c>
      <c r="AV6" s="179"/>
      <c r="AW6" s="178" t="s">
        <v>3</v>
      </c>
      <c r="AX6" s="179"/>
      <c r="AY6" s="178" t="s">
        <v>3</v>
      </c>
      <c r="AZ6" s="179"/>
      <c r="BA6" s="178" t="s">
        <v>3</v>
      </c>
      <c r="BB6" s="179"/>
      <c r="BC6" s="178" t="s">
        <v>3</v>
      </c>
      <c r="BD6" s="179"/>
      <c r="BE6" s="178" t="s">
        <v>3</v>
      </c>
      <c r="BF6" s="179"/>
      <c r="BG6" s="178" t="s">
        <v>3</v>
      </c>
      <c r="BH6" s="179"/>
      <c r="BI6" s="178" t="s">
        <v>3</v>
      </c>
      <c r="BJ6" s="179"/>
      <c r="BK6" s="178" t="s">
        <v>89</v>
      </c>
      <c r="BL6" s="179"/>
      <c r="BM6" s="178" t="s">
        <v>89</v>
      </c>
      <c r="BN6" s="179"/>
      <c r="BO6" s="178" t="s">
        <v>3</v>
      </c>
      <c r="BP6" s="179"/>
      <c r="BQ6" s="178" t="s">
        <v>3</v>
      </c>
      <c r="BR6" s="179"/>
      <c r="BS6" s="178" t="s">
        <v>3</v>
      </c>
      <c r="BT6" s="179"/>
      <c r="BU6" s="178" t="s">
        <v>3</v>
      </c>
      <c r="BV6" s="179"/>
      <c r="BW6" s="178" t="s">
        <v>3</v>
      </c>
      <c r="BX6" s="179"/>
      <c r="BY6" s="178" t="s">
        <v>3</v>
      </c>
      <c r="BZ6" s="179"/>
      <c r="CA6" s="178" t="s">
        <v>3</v>
      </c>
      <c r="CB6" s="179"/>
      <c r="CC6" s="178" t="s">
        <v>3</v>
      </c>
      <c r="CD6" s="179"/>
      <c r="CE6" s="178" t="s">
        <v>3</v>
      </c>
      <c r="CF6" s="179"/>
      <c r="CG6" s="178" t="s">
        <v>3</v>
      </c>
      <c r="CH6" s="179"/>
      <c r="CI6" s="178" t="s">
        <v>3</v>
      </c>
      <c r="CJ6" s="179"/>
      <c r="CK6" s="178" t="s">
        <v>3</v>
      </c>
      <c r="CL6" s="179"/>
      <c r="CM6" s="178" t="s">
        <v>3</v>
      </c>
      <c r="CN6" s="179"/>
      <c r="CO6" s="178" t="s">
        <v>3</v>
      </c>
      <c r="CP6" s="179"/>
      <c r="CQ6" s="178" t="s">
        <v>3</v>
      </c>
      <c r="CR6" s="179"/>
      <c r="CS6" s="178" t="s">
        <v>3</v>
      </c>
      <c r="CT6" s="179"/>
      <c r="CU6" s="178" t="s">
        <v>3</v>
      </c>
      <c r="CV6" s="179"/>
      <c r="CW6" s="178" t="s">
        <v>3</v>
      </c>
      <c r="CX6" s="179"/>
      <c r="CY6" s="178" t="s">
        <v>3</v>
      </c>
      <c r="CZ6" s="179"/>
      <c r="DA6" s="178" t="s">
        <v>3</v>
      </c>
      <c r="DB6" s="179"/>
      <c r="DC6" s="178" t="s">
        <v>3</v>
      </c>
      <c r="DD6" s="179"/>
      <c r="DE6" s="178" t="s">
        <v>3</v>
      </c>
      <c r="DF6" s="179"/>
      <c r="DG6" s="178" t="s">
        <v>3</v>
      </c>
      <c r="DH6" s="179"/>
      <c r="DI6" s="178" t="s">
        <v>3</v>
      </c>
      <c r="DJ6" s="179"/>
      <c r="DK6" s="178" t="s">
        <v>3</v>
      </c>
      <c r="DL6" s="179"/>
      <c r="DM6" s="178" t="s">
        <v>3</v>
      </c>
      <c r="DN6" s="179"/>
      <c r="DO6" s="178" t="s">
        <v>3</v>
      </c>
      <c r="DP6" s="179"/>
      <c r="DQ6" s="178"/>
      <c r="DR6" s="179"/>
      <c r="DS6" s="178"/>
      <c r="DT6" s="179"/>
      <c r="DU6" s="127"/>
      <c r="DV6" s="128"/>
      <c r="DW6" s="19"/>
    </row>
    <row r="7" spans="1:127" s="1" customFormat="1" ht="27.75" customHeight="1">
      <c r="A7" s="17"/>
      <c r="B7" s="21" t="s">
        <v>134</v>
      </c>
      <c r="C7" s="207"/>
      <c r="D7" s="208"/>
      <c r="E7" s="207"/>
      <c r="F7" s="208"/>
      <c r="G7" s="207"/>
      <c r="H7" s="208"/>
      <c r="I7" s="207"/>
      <c r="J7" s="208" t="s">
        <v>95</v>
      </c>
      <c r="K7" s="207"/>
      <c r="L7" s="208" t="s">
        <v>95</v>
      </c>
      <c r="M7" s="207"/>
      <c r="N7" s="208"/>
      <c r="O7" s="207"/>
      <c r="P7" s="208"/>
      <c r="Q7" s="207"/>
      <c r="R7" s="208"/>
      <c r="S7" s="207"/>
      <c r="T7" s="208"/>
      <c r="U7" s="207"/>
      <c r="V7" s="208"/>
      <c r="W7" s="207">
        <v>10</v>
      </c>
      <c r="X7" s="208">
        <v>10</v>
      </c>
      <c r="Y7" s="207">
        <v>10</v>
      </c>
      <c r="Z7" s="208">
        <v>10</v>
      </c>
      <c r="AA7" s="207">
        <v>70</v>
      </c>
      <c r="AB7" s="208">
        <v>100</v>
      </c>
      <c r="AC7" s="207"/>
      <c r="AD7" s="208"/>
      <c r="AE7" s="207">
        <v>10</v>
      </c>
      <c r="AF7" s="208">
        <v>25</v>
      </c>
      <c r="AG7" s="207">
        <v>1.50</v>
      </c>
      <c r="AH7" s="208">
        <v>20</v>
      </c>
      <c r="AI7" s="207">
        <v>1.50</v>
      </c>
      <c r="AJ7" s="208">
        <v>20</v>
      </c>
      <c r="AK7" s="207"/>
      <c r="AL7" s="208"/>
      <c r="AM7" s="207"/>
      <c r="AN7" s="208"/>
      <c r="AO7" s="207"/>
      <c r="AP7" s="208"/>
      <c r="AQ7" s="207">
        <v>1</v>
      </c>
      <c r="AR7" s="208">
        <v>5</v>
      </c>
      <c r="AS7" s="207">
        <v>200</v>
      </c>
      <c r="AT7" s="208">
        <v>10</v>
      </c>
      <c r="AU7" s="207">
        <v>0.05</v>
      </c>
      <c r="AV7" s="208"/>
      <c r="AW7" s="207">
        <v>0.05</v>
      </c>
      <c r="AX7" s="208"/>
      <c r="AY7" s="207">
        <v>1</v>
      </c>
      <c r="AZ7" s="208"/>
      <c r="BA7" s="207">
        <v>0.50</v>
      </c>
      <c r="BB7" s="208">
        <v>2</v>
      </c>
      <c r="BC7" s="207"/>
      <c r="BD7" s="208">
        <v>2</v>
      </c>
      <c r="BE7" s="207"/>
      <c r="BF7" s="208"/>
      <c r="BG7" s="207">
        <v>0.005</v>
      </c>
      <c r="BH7" s="208"/>
      <c r="BI7" s="207"/>
      <c r="BJ7" s="208"/>
      <c r="BK7" s="207"/>
      <c r="BL7" s="208">
        <v>1.40</v>
      </c>
      <c r="BM7" s="207"/>
      <c r="BN7" s="208">
        <v>1.40</v>
      </c>
      <c r="BO7" s="207">
        <v>400</v>
      </c>
      <c r="BP7" s="208">
        <v>250</v>
      </c>
      <c r="BQ7" s="207">
        <v>200</v>
      </c>
      <c r="BR7" s="208">
        <v>150</v>
      </c>
      <c r="BS7" s="207"/>
      <c r="BT7" s="208">
        <v>0.40</v>
      </c>
      <c r="BU7" s="207">
        <v>0.01</v>
      </c>
      <c r="BV7" s="208">
        <v>0.10</v>
      </c>
      <c r="BW7" s="207">
        <v>0.005</v>
      </c>
      <c r="BX7" s="208">
        <v>0.01</v>
      </c>
      <c r="BY7" s="207">
        <v>0.02</v>
      </c>
      <c r="BZ7" s="208">
        <v>0.20</v>
      </c>
      <c r="CA7" s="207">
        <v>0.05</v>
      </c>
      <c r="CB7" s="208">
        <v>0.20</v>
      </c>
      <c r="CC7" s="207">
        <v>0.008</v>
      </c>
      <c r="CD7" s="208">
        <v>0.10</v>
      </c>
      <c r="CE7" s="207">
        <v>0.20</v>
      </c>
      <c r="CF7" s="208">
        <v>2</v>
      </c>
      <c r="CG7" s="207">
        <v>5.0E-4</v>
      </c>
      <c r="CH7" s="208">
        <v>0.002</v>
      </c>
      <c r="CI7" s="207">
        <v>0.05</v>
      </c>
      <c r="CJ7" s="208">
        <v>0.10</v>
      </c>
      <c r="CK7" s="207"/>
      <c r="CL7" s="208">
        <v>0.02</v>
      </c>
      <c r="CM7" s="207"/>
      <c r="CN7" s="208">
        <v>2</v>
      </c>
      <c r="CO7" s="207"/>
      <c r="CP7" s="208">
        <v>0.20</v>
      </c>
      <c r="CQ7" s="207"/>
      <c r="CR7" s="208">
        <v>5</v>
      </c>
      <c r="CS7" s="207"/>
      <c r="CT7" s="208">
        <v>0.01</v>
      </c>
      <c r="CU7" s="207"/>
      <c r="CV7" s="208">
        <v>0.10</v>
      </c>
      <c r="CW7" s="207"/>
      <c r="CX7" s="208">
        <v>0.10</v>
      </c>
      <c r="CY7" s="207"/>
      <c r="CZ7" s="208">
        <v>0.05</v>
      </c>
      <c r="DA7" s="207"/>
      <c r="DB7" s="208">
        <v>2.50</v>
      </c>
      <c r="DC7" s="207"/>
      <c r="DD7" s="208"/>
      <c r="DE7" s="207"/>
      <c r="DF7" s="208"/>
      <c r="DG7" s="207"/>
      <c r="DH7" s="208"/>
      <c r="DI7" s="207"/>
      <c r="DJ7" s="208"/>
      <c r="DK7" s="207"/>
      <c r="DL7" s="208"/>
      <c r="DM7" s="207"/>
      <c r="DN7" s="208"/>
      <c r="DO7" s="207"/>
      <c r="DP7" s="208"/>
      <c r="DQ7" s="207"/>
      <c r="DR7" s="208"/>
      <c r="DS7" s="207"/>
      <c r="DT7" s="208"/>
      <c r="DU7" s="207"/>
      <c r="DV7" s="208"/>
      <c r="DW7" s="19"/>
    </row>
    <row r="8" spans="1:127" s="1" customFormat="1" ht="28.5" customHeight="1">
      <c r="A8" s="17"/>
      <c r="B8" s="21" t="s">
        <v>135</v>
      </c>
      <c r="C8" s="207"/>
      <c r="D8" s="208"/>
      <c r="E8" s="207"/>
      <c r="F8" s="208"/>
      <c r="G8" s="207"/>
      <c r="H8" s="208"/>
      <c r="I8" s="207">
        <v>8.50</v>
      </c>
      <c r="J8" s="208"/>
      <c r="K8" s="207">
        <v>8.50</v>
      </c>
      <c r="L8" s="208"/>
      <c r="M8" s="207">
        <v>8.50</v>
      </c>
      <c r="N8" s="208"/>
      <c r="O8" s="207"/>
      <c r="P8" s="208"/>
      <c r="Q8" s="207"/>
      <c r="R8" s="208"/>
      <c r="S8" s="207"/>
      <c r="T8" s="208"/>
      <c r="U8" s="207"/>
      <c r="V8" s="208"/>
      <c r="W8" s="207">
        <v>15</v>
      </c>
      <c r="X8" s="208"/>
      <c r="Y8" s="207">
        <v>15</v>
      </c>
      <c r="Z8" s="208"/>
      <c r="AA8" s="207">
        <v>100</v>
      </c>
      <c r="AB8" s="208"/>
      <c r="AC8" s="207"/>
      <c r="AD8" s="208"/>
      <c r="AE8" s="207">
        <v>15</v>
      </c>
      <c r="AF8" s="208"/>
      <c r="AG8" s="207">
        <v>2.50</v>
      </c>
      <c r="AH8" s="208"/>
      <c r="AI8" s="207">
        <v>2.50</v>
      </c>
      <c r="AJ8" s="208"/>
      <c r="AK8" s="207"/>
      <c r="AL8" s="208"/>
      <c r="AM8" s="207"/>
      <c r="AN8" s="208"/>
      <c r="AO8" s="207"/>
      <c r="AP8" s="208"/>
      <c r="AQ8" s="207">
        <v>2</v>
      </c>
      <c r="AR8" s="208"/>
      <c r="AS8" s="207">
        <v>800</v>
      </c>
      <c r="AT8" s="208"/>
      <c r="AU8" s="207">
        <v>0.10</v>
      </c>
      <c r="AV8" s="208"/>
      <c r="AW8" s="207">
        <v>0.10</v>
      </c>
      <c r="AX8" s="208"/>
      <c r="AY8" s="207">
        <v>1.50</v>
      </c>
      <c r="AZ8" s="208"/>
      <c r="BA8" s="207">
        <v>1</v>
      </c>
      <c r="BB8" s="208"/>
      <c r="BC8" s="207"/>
      <c r="BD8" s="208"/>
      <c r="BE8" s="207"/>
      <c r="BF8" s="208"/>
      <c r="BG8" s="207">
        <v>0.01</v>
      </c>
      <c r="BH8" s="208"/>
      <c r="BI8" s="207"/>
      <c r="BJ8" s="208"/>
      <c r="BK8" s="207"/>
      <c r="BL8" s="208"/>
      <c r="BM8" s="207"/>
      <c r="BN8" s="208"/>
      <c r="BO8" s="207">
        <v>480</v>
      </c>
      <c r="BP8" s="208"/>
      <c r="BQ8" s="207">
        <v>240</v>
      </c>
      <c r="BR8" s="208"/>
      <c r="BS8" s="207"/>
      <c r="BT8" s="208"/>
      <c r="BU8" s="207">
        <v>0.05</v>
      </c>
      <c r="BV8" s="208"/>
      <c r="BW8" s="207">
        <v>0.025</v>
      </c>
      <c r="BX8" s="208"/>
      <c r="BY8" s="207">
        <v>0.10</v>
      </c>
      <c r="BZ8" s="208"/>
      <c r="CA8" s="207">
        <v>0.25</v>
      </c>
      <c r="CB8" s="208"/>
      <c r="CC8" s="207">
        <v>0.04</v>
      </c>
      <c r="CD8" s="208"/>
      <c r="CE8" s="207">
        <v>1</v>
      </c>
      <c r="CF8" s="208"/>
      <c r="CG8" s="207">
        <v>0.0025</v>
      </c>
      <c r="CH8" s="208"/>
      <c r="CI8" s="207">
        <v>0.25</v>
      </c>
      <c r="CJ8" s="208"/>
      <c r="CK8" s="207"/>
      <c r="CL8" s="208"/>
      <c r="CM8" s="207"/>
      <c r="CN8" s="208"/>
      <c r="CO8" s="207"/>
      <c r="CP8" s="208"/>
      <c r="CQ8" s="207"/>
      <c r="CR8" s="208"/>
      <c r="CS8" s="207"/>
      <c r="CT8" s="208"/>
      <c r="CU8" s="207"/>
      <c r="CV8" s="208"/>
      <c r="CW8" s="207"/>
      <c r="CX8" s="208"/>
      <c r="CY8" s="207"/>
      <c r="CZ8" s="208"/>
      <c r="DA8" s="207"/>
      <c r="DB8" s="208"/>
      <c r="DC8" s="207"/>
      <c r="DD8" s="208"/>
      <c r="DE8" s="207"/>
      <c r="DF8" s="208"/>
      <c r="DG8" s="207"/>
      <c r="DH8" s="208"/>
      <c r="DI8" s="207"/>
      <c r="DJ8" s="208"/>
      <c r="DK8" s="207"/>
      <c r="DL8" s="208"/>
      <c r="DM8" s="207"/>
      <c r="DN8" s="208"/>
      <c r="DO8" s="207"/>
      <c r="DP8" s="208"/>
      <c r="DQ8" s="207"/>
      <c r="DR8" s="208"/>
      <c r="DS8" s="207"/>
      <c r="DT8" s="208"/>
      <c r="DU8" s="207"/>
      <c r="DV8" s="208"/>
      <c r="DW8" s="19"/>
    </row>
    <row r="9" spans="1:127" s="1" customFormat="1" ht="28.5" customHeight="1">
      <c r="A9" s="17"/>
      <c r="B9" s="21" t="s">
        <v>136</v>
      </c>
      <c r="C9" s="207"/>
      <c r="D9" s="208"/>
      <c r="E9" s="207"/>
      <c r="F9" s="208"/>
      <c r="G9" s="207"/>
      <c r="H9" s="208"/>
      <c r="I9" s="220">
        <v>7</v>
      </c>
      <c r="J9" s="221"/>
      <c r="K9" s="220">
        <v>7</v>
      </c>
      <c r="L9" s="221"/>
      <c r="M9" s="220">
        <v>7</v>
      </c>
      <c r="N9" s="221"/>
      <c r="O9" s="207">
        <v>3</v>
      </c>
      <c r="P9" s="208"/>
      <c r="Q9" s="207">
        <v>3</v>
      </c>
      <c r="R9" s="208"/>
      <c r="S9" s="207"/>
      <c r="T9" s="208"/>
      <c r="U9" s="207"/>
      <c r="V9" s="208"/>
      <c r="W9" s="207"/>
      <c r="X9" s="208"/>
      <c r="Y9" s="207"/>
      <c r="Z9" s="208"/>
      <c r="AA9" s="207"/>
      <c r="AB9" s="208"/>
      <c r="AC9" s="207"/>
      <c r="AD9" s="208"/>
      <c r="AE9" s="207"/>
      <c r="AF9" s="208"/>
      <c r="AG9" s="207"/>
      <c r="AH9" s="208"/>
      <c r="AI9" s="207"/>
      <c r="AJ9" s="208"/>
      <c r="AK9" s="207"/>
      <c r="AL9" s="208"/>
      <c r="AM9" s="207"/>
      <c r="AN9" s="208"/>
      <c r="AO9" s="207"/>
      <c r="AP9" s="208"/>
      <c r="AQ9" s="207"/>
      <c r="AR9" s="208"/>
      <c r="AS9" s="207"/>
      <c r="AT9" s="208"/>
      <c r="AU9" s="207"/>
      <c r="AV9" s="208"/>
      <c r="AW9" s="207"/>
      <c r="AX9" s="208"/>
      <c r="AY9" s="207"/>
      <c r="AZ9" s="208"/>
      <c r="BA9" s="207"/>
      <c r="BB9" s="208"/>
      <c r="BC9" s="207"/>
      <c r="BD9" s="208"/>
      <c r="BE9" s="207"/>
      <c r="BF9" s="208"/>
      <c r="BG9" s="207"/>
      <c r="BH9" s="208"/>
      <c r="BI9" s="207"/>
      <c r="BJ9" s="208"/>
      <c r="BK9" s="207"/>
      <c r="BL9" s="208"/>
      <c r="BM9" s="207"/>
      <c r="BN9" s="208"/>
      <c r="BO9" s="207"/>
      <c r="BP9" s="208"/>
      <c r="BQ9" s="207"/>
      <c r="BR9" s="208"/>
      <c r="BS9" s="207"/>
      <c r="BT9" s="208"/>
      <c r="BU9" s="207"/>
      <c r="BV9" s="208"/>
      <c r="BW9" s="207"/>
      <c r="BX9" s="208"/>
      <c r="BY9" s="207"/>
      <c r="BZ9" s="208"/>
      <c r="CA9" s="207"/>
      <c r="CB9" s="208"/>
      <c r="CC9" s="207"/>
      <c r="CD9" s="208"/>
      <c r="CE9" s="207"/>
      <c r="CF9" s="208"/>
      <c r="CG9" s="207"/>
      <c r="CH9" s="208"/>
      <c r="CI9" s="207"/>
      <c r="CJ9" s="208"/>
      <c r="CK9" s="207"/>
      <c r="CL9" s="208"/>
      <c r="CM9" s="207"/>
      <c r="CN9" s="208"/>
      <c r="CO9" s="207"/>
      <c r="CP9" s="208"/>
      <c r="CQ9" s="207"/>
      <c r="CR9" s="208"/>
      <c r="CS9" s="207"/>
      <c r="CT9" s="208"/>
      <c r="CU9" s="207"/>
      <c r="CV9" s="208"/>
      <c r="CW9" s="207"/>
      <c r="CX9" s="208"/>
      <c r="CY9" s="207"/>
      <c r="CZ9" s="208"/>
      <c r="DA9" s="207"/>
      <c r="DB9" s="208"/>
      <c r="DC9" s="207"/>
      <c r="DD9" s="208"/>
      <c r="DE9" s="207"/>
      <c r="DF9" s="208"/>
      <c r="DG9" s="207"/>
      <c r="DH9" s="208"/>
      <c r="DI9" s="207"/>
      <c r="DJ9" s="208"/>
      <c r="DK9" s="207"/>
      <c r="DL9" s="208"/>
      <c r="DM9" s="207"/>
      <c r="DN9" s="208"/>
      <c r="DO9" s="207"/>
      <c r="DP9" s="208"/>
      <c r="DQ9" s="207"/>
      <c r="DR9" s="208"/>
      <c r="DS9" s="207"/>
      <c r="DT9" s="208"/>
      <c r="DU9" s="130"/>
      <c r="DV9" s="131"/>
      <c r="DW9" s="19"/>
    </row>
    <row r="10" spans="1:127" s="1" customFormat="1" ht="18.75" customHeight="1">
      <c r="A10" s="17"/>
      <c r="B10" s="18" t="s">
        <v>71</v>
      </c>
      <c r="C10" s="178" t="s">
        <v>82</v>
      </c>
      <c r="D10" s="210"/>
      <c r="E10" s="178" t="s">
        <v>82</v>
      </c>
      <c r="F10" s="179"/>
      <c r="G10" s="178" t="s">
        <v>75</v>
      </c>
      <c r="H10" s="179"/>
      <c r="I10" s="178" t="s">
        <v>245</v>
      </c>
      <c r="J10" s="179"/>
      <c r="K10" s="178" t="s">
        <v>250</v>
      </c>
      <c r="L10" s="179"/>
      <c r="M10" s="178" t="s">
        <v>75</v>
      </c>
      <c r="N10" s="179"/>
      <c r="O10" s="178" t="s">
        <v>220</v>
      </c>
      <c r="P10" s="179"/>
      <c r="Q10" s="178" t="s">
        <v>75</v>
      </c>
      <c r="R10" s="179"/>
      <c r="S10" s="178" t="s">
        <v>220</v>
      </c>
      <c r="T10" s="179"/>
      <c r="U10" s="178" t="s">
        <v>75</v>
      </c>
      <c r="V10" s="179"/>
      <c r="W10" s="178" t="s">
        <v>86</v>
      </c>
      <c r="X10" s="179"/>
      <c r="Y10" s="178" t="s">
        <v>85</v>
      </c>
      <c r="Z10" s="179"/>
      <c r="AA10" s="178" t="s">
        <v>86</v>
      </c>
      <c r="AB10" s="179"/>
      <c r="AC10" s="178" t="s">
        <v>85</v>
      </c>
      <c r="AD10" s="179"/>
      <c r="AE10" s="178" t="s">
        <v>192</v>
      </c>
      <c r="AF10" s="179"/>
      <c r="AG10" s="178" t="s">
        <v>220</v>
      </c>
      <c r="AH10" s="179"/>
      <c r="AI10" s="178" t="s">
        <v>86</v>
      </c>
      <c r="AJ10" s="179"/>
      <c r="AK10" s="178" t="s">
        <v>85</v>
      </c>
      <c r="AL10" s="179"/>
      <c r="AM10" s="178" t="s">
        <v>86</v>
      </c>
      <c r="AN10" s="179"/>
      <c r="AO10" s="178" t="s">
        <v>86</v>
      </c>
      <c r="AP10" s="179"/>
      <c r="AQ10" s="178" t="s">
        <v>85</v>
      </c>
      <c r="AR10" s="179"/>
      <c r="AS10" s="178" t="s">
        <v>76</v>
      </c>
      <c r="AT10" s="179"/>
      <c r="AU10" s="178" t="s">
        <v>220</v>
      </c>
      <c r="AV10" s="179"/>
      <c r="AW10" s="178" t="s">
        <v>75</v>
      </c>
      <c r="AX10" s="179"/>
      <c r="AY10" s="178" t="s">
        <v>75</v>
      </c>
      <c r="AZ10" s="179"/>
      <c r="BA10" s="178" t="s">
        <v>85</v>
      </c>
      <c r="BB10" s="179"/>
      <c r="BC10" s="178" t="s">
        <v>86</v>
      </c>
      <c r="BD10" s="179"/>
      <c r="BE10" s="178" t="s">
        <v>76</v>
      </c>
      <c r="BF10" s="179"/>
      <c r="BG10" s="178" t="s">
        <v>76</v>
      </c>
      <c r="BH10" s="179"/>
      <c r="BI10" s="178" t="s">
        <v>76</v>
      </c>
      <c r="BJ10" s="179"/>
      <c r="BK10" s="178" t="s">
        <v>220</v>
      </c>
      <c r="BL10" s="179"/>
      <c r="BM10" s="178" t="s">
        <v>86</v>
      </c>
      <c r="BN10" s="179"/>
      <c r="BO10" s="178" t="s">
        <v>85</v>
      </c>
      <c r="BP10" s="179"/>
      <c r="BQ10" s="178" t="s">
        <v>85</v>
      </c>
      <c r="BR10" s="179"/>
      <c r="BS10" s="178" t="s">
        <v>86</v>
      </c>
      <c r="BT10" s="179"/>
      <c r="BU10" s="178" t="s">
        <v>86</v>
      </c>
      <c r="BV10" s="179"/>
      <c r="BW10" s="178" t="s">
        <v>86</v>
      </c>
      <c r="BX10" s="179"/>
      <c r="BY10" s="178" t="s">
        <v>86</v>
      </c>
      <c r="BZ10" s="179"/>
      <c r="CA10" s="178" t="s">
        <v>86</v>
      </c>
      <c r="CB10" s="179"/>
      <c r="CC10" s="178" t="s">
        <v>86</v>
      </c>
      <c r="CD10" s="179"/>
      <c r="CE10" s="178" t="s">
        <v>86</v>
      </c>
      <c r="CF10" s="179"/>
      <c r="CG10" s="178" t="s">
        <v>86</v>
      </c>
      <c r="CH10" s="179"/>
      <c r="CI10" s="178" t="s">
        <v>86</v>
      </c>
      <c r="CJ10" s="179"/>
      <c r="CK10" s="178" t="s">
        <v>86</v>
      </c>
      <c r="CL10" s="179"/>
      <c r="CM10" s="178" t="s">
        <v>86</v>
      </c>
      <c r="CN10" s="179"/>
      <c r="CO10" s="178" t="s">
        <v>86</v>
      </c>
      <c r="CP10" s="179"/>
      <c r="CQ10" s="178" t="s">
        <v>86</v>
      </c>
      <c r="CR10" s="179"/>
      <c r="CS10" s="178" t="s">
        <v>86</v>
      </c>
      <c r="CT10" s="179"/>
      <c r="CU10" s="178" t="s">
        <v>86</v>
      </c>
      <c r="CV10" s="179"/>
      <c r="CW10" s="178" t="s">
        <v>86</v>
      </c>
      <c r="CX10" s="179"/>
      <c r="CY10" s="178" t="s">
        <v>86</v>
      </c>
      <c r="CZ10" s="179"/>
      <c r="DA10" s="178" t="s">
        <v>86</v>
      </c>
      <c r="DB10" s="179"/>
      <c r="DC10" s="178" t="s">
        <v>86</v>
      </c>
      <c r="DD10" s="179"/>
      <c r="DE10" s="178" t="s">
        <v>86</v>
      </c>
      <c r="DF10" s="179"/>
      <c r="DG10" s="178" t="s">
        <v>86</v>
      </c>
      <c r="DH10" s="179"/>
      <c r="DI10" s="178" t="s">
        <v>86</v>
      </c>
      <c r="DJ10" s="179"/>
      <c r="DK10" s="178" t="s">
        <v>86</v>
      </c>
      <c r="DL10" s="179"/>
      <c r="DM10" s="178" t="s">
        <v>86</v>
      </c>
      <c r="DN10" s="179"/>
      <c r="DO10" s="178" t="s">
        <v>86</v>
      </c>
      <c r="DP10" s="179"/>
      <c r="DQ10" s="178" t="s">
        <v>76</v>
      </c>
      <c r="DR10" s="179"/>
      <c r="DS10" s="178" t="s">
        <v>85</v>
      </c>
      <c r="DT10" s="179"/>
      <c r="DU10" s="133"/>
      <c r="DV10" s="134"/>
      <c r="DW10" s="19"/>
    </row>
    <row r="11" spans="1:127" s="1" customFormat="1" ht="16.5" customHeight="1">
      <c r="A11" s="17"/>
      <c r="B11" s="18" t="s">
        <v>12</v>
      </c>
      <c r="C11" s="178" t="s">
        <v>210</v>
      </c>
      <c r="D11" s="210"/>
      <c r="E11" s="178" t="s">
        <v>216</v>
      </c>
      <c r="F11" s="179"/>
      <c r="G11" s="178" t="s">
        <v>214</v>
      </c>
      <c r="H11" s="179"/>
      <c r="I11" s="178" t="s">
        <v>210</v>
      </c>
      <c r="J11" s="179"/>
      <c r="K11" s="178" t="s">
        <v>210</v>
      </c>
      <c r="L11" s="179"/>
      <c r="M11" s="178"/>
      <c r="N11" s="179"/>
      <c r="O11" s="178" t="s">
        <v>210</v>
      </c>
      <c r="P11" s="179"/>
      <c r="Q11" s="178"/>
      <c r="R11" s="179"/>
      <c r="S11" s="178" t="s">
        <v>210</v>
      </c>
      <c r="T11" s="179"/>
      <c r="U11" s="178"/>
      <c r="V11" s="179"/>
      <c r="W11" s="178" t="s">
        <v>211</v>
      </c>
      <c r="X11" s="179"/>
      <c r="Y11" s="178" t="s">
        <v>211</v>
      </c>
      <c r="Z11" s="179"/>
      <c r="AA11" s="178" t="s">
        <v>211</v>
      </c>
      <c r="AB11" s="179"/>
      <c r="AC11" s="178" t="s">
        <v>215</v>
      </c>
      <c r="AD11" s="179"/>
      <c r="AE11" s="178" t="s">
        <v>214</v>
      </c>
      <c r="AF11" s="179"/>
      <c r="AG11" s="178" t="s">
        <v>210</v>
      </c>
      <c r="AH11" s="179"/>
      <c r="AI11" s="178"/>
      <c r="AJ11" s="179"/>
      <c r="AK11" s="178" t="s">
        <v>214</v>
      </c>
      <c r="AL11" s="179"/>
      <c r="AM11" s="178" t="s">
        <v>214</v>
      </c>
      <c r="AN11" s="179"/>
      <c r="AO11" s="178" t="s">
        <v>214</v>
      </c>
      <c r="AP11" s="179"/>
      <c r="AQ11" s="178" t="s">
        <v>214</v>
      </c>
      <c r="AR11" s="179"/>
      <c r="AS11" s="178" t="s">
        <v>214</v>
      </c>
      <c r="AT11" s="179"/>
      <c r="AU11" s="178" t="s">
        <v>210</v>
      </c>
      <c r="AV11" s="179"/>
      <c r="AW11" s="178"/>
      <c r="AX11" s="179"/>
      <c r="AY11" s="178" t="s">
        <v>213</v>
      </c>
      <c r="AZ11" s="179"/>
      <c r="BA11" s="178" t="s">
        <v>213</v>
      </c>
      <c r="BB11" s="179"/>
      <c r="BC11" s="178"/>
      <c r="BD11" s="179"/>
      <c r="BE11" s="178" t="s">
        <v>204</v>
      </c>
      <c r="BF11" s="179"/>
      <c r="BG11" s="178" t="s">
        <v>204</v>
      </c>
      <c r="BH11" s="179"/>
      <c r="BI11" s="178"/>
      <c r="BJ11" s="179"/>
      <c r="BK11" s="178" t="s">
        <v>210</v>
      </c>
      <c r="BL11" s="179"/>
      <c r="BM11" s="178"/>
      <c r="BN11" s="179"/>
      <c r="BO11" s="178" t="s">
        <v>213</v>
      </c>
      <c r="BP11" s="179"/>
      <c r="BQ11" s="178" t="s">
        <v>213</v>
      </c>
      <c r="BR11" s="179"/>
      <c r="BS11" s="178" t="s">
        <v>213</v>
      </c>
      <c r="BT11" s="179"/>
      <c r="BU11" s="178" t="s">
        <v>213</v>
      </c>
      <c r="BV11" s="179"/>
      <c r="BW11" s="178" t="s">
        <v>213</v>
      </c>
      <c r="BX11" s="179"/>
      <c r="BY11" s="178" t="s">
        <v>213</v>
      </c>
      <c r="BZ11" s="179"/>
      <c r="CA11" s="178" t="s">
        <v>213</v>
      </c>
      <c r="CB11" s="179"/>
      <c r="CC11" s="178" t="s">
        <v>213</v>
      </c>
      <c r="CD11" s="179"/>
      <c r="CE11" s="178" t="s">
        <v>213</v>
      </c>
      <c r="CF11" s="179"/>
      <c r="CG11" s="178" t="s">
        <v>213</v>
      </c>
      <c r="CH11" s="179"/>
      <c r="CI11" s="178" t="s">
        <v>213</v>
      </c>
      <c r="CJ11" s="179"/>
      <c r="CK11" s="178" t="s">
        <v>213</v>
      </c>
      <c r="CL11" s="179"/>
      <c r="CM11" s="178" t="s">
        <v>213</v>
      </c>
      <c r="CN11" s="179"/>
      <c r="CO11" s="178" t="s">
        <v>213</v>
      </c>
      <c r="CP11" s="179"/>
      <c r="CQ11" s="178" t="s">
        <v>213</v>
      </c>
      <c r="CR11" s="179"/>
      <c r="CS11" s="178" t="s">
        <v>213</v>
      </c>
      <c r="CT11" s="179"/>
      <c r="CU11" s="178" t="s">
        <v>213</v>
      </c>
      <c r="CV11" s="179"/>
      <c r="CW11" s="178" t="s">
        <v>213</v>
      </c>
      <c r="CX11" s="179"/>
      <c r="CY11" s="178" t="s">
        <v>213</v>
      </c>
      <c r="CZ11" s="179"/>
      <c r="DA11" s="178" t="s">
        <v>213</v>
      </c>
      <c r="DB11" s="179"/>
      <c r="DC11" s="178" t="s">
        <v>213</v>
      </c>
      <c r="DD11" s="179"/>
      <c r="DE11" s="178" t="s">
        <v>213</v>
      </c>
      <c r="DF11" s="179"/>
      <c r="DG11" s="178" t="s">
        <v>213</v>
      </c>
      <c r="DH11" s="179"/>
      <c r="DI11" s="178" t="s">
        <v>213</v>
      </c>
      <c r="DJ11" s="179"/>
      <c r="DK11" s="178" t="s">
        <v>213</v>
      </c>
      <c r="DL11" s="179"/>
      <c r="DM11" s="178" t="s">
        <v>213</v>
      </c>
      <c r="DN11" s="179"/>
      <c r="DO11" s="178" t="s">
        <v>213</v>
      </c>
      <c r="DP11" s="179"/>
      <c r="DQ11" s="178"/>
      <c r="DR11" s="179"/>
      <c r="DS11" s="178"/>
      <c r="DT11" s="179"/>
      <c r="DU11" s="133"/>
      <c r="DV11" s="134"/>
      <c r="DW11" s="19"/>
    </row>
    <row r="12" spans="1:127" ht="25.5" customHeight="1">
      <c r="A12" s="113"/>
      <c r="B12" s="18" t="s">
        <v>13</v>
      </c>
      <c r="C12" s="178">
        <v>30</v>
      </c>
      <c r="D12" s="209"/>
      <c r="E12" s="178">
        <v>30</v>
      </c>
      <c r="F12" s="179"/>
      <c r="G12" s="178">
        <v>4</v>
      </c>
      <c r="H12" s="209"/>
      <c r="I12" s="178">
        <v>30</v>
      </c>
      <c r="J12" s="179"/>
      <c r="K12" s="178">
        <v>30</v>
      </c>
      <c r="L12" s="179"/>
      <c r="M12" s="178"/>
      <c r="N12" s="209"/>
      <c r="O12" s="178">
        <v>30</v>
      </c>
      <c r="P12" s="179"/>
      <c r="Q12" s="178"/>
      <c r="R12" s="209"/>
      <c r="S12" s="178">
        <v>30</v>
      </c>
      <c r="T12" s="179"/>
      <c r="U12" s="178"/>
      <c r="V12" s="209"/>
      <c r="W12" s="178">
        <v>8</v>
      </c>
      <c r="X12" s="209"/>
      <c r="Y12" s="178">
        <v>8</v>
      </c>
      <c r="Z12" s="209"/>
      <c r="AA12" s="178">
        <v>8</v>
      </c>
      <c r="AB12" s="209"/>
      <c r="AC12" s="178"/>
      <c r="AD12" s="179"/>
      <c r="AE12" s="178">
        <v>4</v>
      </c>
      <c r="AF12" s="179"/>
      <c r="AG12" s="178">
        <v>30</v>
      </c>
      <c r="AH12" s="179"/>
      <c r="AI12" s="178"/>
      <c r="AJ12" s="179"/>
      <c r="AK12" s="178">
        <v>4</v>
      </c>
      <c r="AL12" s="179"/>
      <c r="AM12" s="178">
        <v>4</v>
      </c>
      <c r="AN12" s="179"/>
      <c r="AO12" s="178">
        <v>4</v>
      </c>
      <c r="AP12" s="179"/>
      <c r="AQ12" s="178">
        <v>4</v>
      </c>
      <c r="AR12" s="179"/>
      <c r="AS12" s="178">
        <v>4</v>
      </c>
      <c r="AT12" s="179"/>
      <c r="AU12" s="178">
        <v>30</v>
      </c>
      <c r="AV12" s="179"/>
      <c r="AW12" s="178"/>
      <c r="AX12" s="179"/>
      <c r="AY12" s="178">
        <v>1</v>
      </c>
      <c r="AZ12" s="179"/>
      <c r="BA12" s="178">
        <v>1</v>
      </c>
      <c r="BB12" s="179"/>
      <c r="BC12" s="178"/>
      <c r="BD12" s="179"/>
      <c r="BE12" s="178"/>
      <c r="BF12" s="179"/>
      <c r="BG12" s="178"/>
      <c r="BH12" s="179"/>
      <c r="BI12" s="178"/>
      <c r="BJ12" s="179"/>
      <c r="BK12" s="178">
        <v>30</v>
      </c>
      <c r="BL12" s="179"/>
      <c r="BM12" s="178"/>
      <c r="BN12" s="179"/>
      <c r="BO12" s="178">
        <v>1</v>
      </c>
      <c r="BP12" s="179"/>
      <c r="BQ12" s="178">
        <v>1</v>
      </c>
      <c r="BR12" s="179"/>
      <c r="BS12" s="178">
        <v>1</v>
      </c>
      <c r="BT12" s="179"/>
      <c r="BU12" s="178">
        <v>1</v>
      </c>
      <c r="BV12" s="179"/>
      <c r="BW12" s="178">
        <v>1</v>
      </c>
      <c r="BX12" s="179"/>
      <c r="BY12" s="178">
        <v>1</v>
      </c>
      <c r="BZ12" s="179"/>
      <c r="CA12" s="178">
        <v>1</v>
      </c>
      <c r="CB12" s="179"/>
      <c r="CC12" s="178">
        <v>1</v>
      </c>
      <c r="CD12" s="179"/>
      <c r="CE12" s="178">
        <v>1</v>
      </c>
      <c r="CF12" s="179"/>
      <c r="CG12" s="178">
        <v>1</v>
      </c>
      <c r="CH12" s="179"/>
      <c r="CI12" s="178">
        <v>1</v>
      </c>
      <c r="CJ12" s="179"/>
      <c r="CK12" s="178">
        <v>1</v>
      </c>
      <c r="CL12" s="179"/>
      <c r="CM12" s="178">
        <v>1</v>
      </c>
      <c r="CN12" s="179"/>
      <c r="CO12" s="178">
        <v>1</v>
      </c>
      <c r="CP12" s="179"/>
      <c r="CQ12" s="178">
        <v>1</v>
      </c>
      <c r="CR12" s="179"/>
      <c r="CS12" s="178">
        <v>1</v>
      </c>
      <c r="CT12" s="179"/>
      <c r="CU12" s="178">
        <v>1</v>
      </c>
      <c r="CV12" s="179"/>
      <c r="CW12" s="178">
        <v>1</v>
      </c>
      <c r="CX12" s="179"/>
      <c r="CY12" s="178">
        <v>1</v>
      </c>
      <c r="CZ12" s="179"/>
      <c r="DA12" s="178">
        <v>1</v>
      </c>
      <c r="DB12" s="179"/>
      <c r="DC12" s="178">
        <v>1</v>
      </c>
      <c r="DD12" s="179"/>
      <c r="DE12" s="178">
        <v>1</v>
      </c>
      <c r="DF12" s="179"/>
      <c r="DG12" s="178">
        <v>1</v>
      </c>
      <c r="DH12" s="179"/>
      <c r="DI12" s="178">
        <v>1</v>
      </c>
      <c r="DJ12" s="179"/>
      <c r="DK12" s="178">
        <v>1</v>
      </c>
      <c r="DL12" s="179"/>
      <c r="DM12" s="178">
        <v>1</v>
      </c>
      <c r="DN12" s="179"/>
      <c r="DO12" s="178">
        <v>1</v>
      </c>
      <c r="DP12" s="179"/>
      <c r="DQ12" s="178"/>
      <c r="DR12" s="179"/>
      <c r="DS12" s="178"/>
      <c r="DT12" s="179"/>
      <c r="DU12" s="217"/>
      <c r="DV12" s="218"/>
      <c r="DW12" s="20"/>
    </row>
    <row r="13" spans="1:131" s="57" customFormat="1" ht="15" customHeight="1">
      <c r="A13" s="129" t="s">
        <v>0</v>
      </c>
      <c r="B13" s="126"/>
      <c r="C13" s="60" t="s">
        <v>226</v>
      </c>
      <c r="D13" s="129" t="s">
        <v>227</v>
      </c>
      <c r="E13" s="129" t="s">
        <v>226</v>
      </c>
      <c r="F13" s="129" t="s">
        <v>227</v>
      </c>
      <c r="G13" s="129" t="s">
        <v>226</v>
      </c>
      <c r="H13" s="129" t="s">
        <v>227</v>
      </c>
      <c r="I13" s="129" t="s">
        <v>226</v>
      </c>
      <c r="J13" s="129" t="s">
        <v>227</v>
      </c>
      <c r="K13" s="129" t="s">
        <v>226</v>
      </c>
      <c r="L13" s="129" t="s">
        <v>227</v>
      </c>
      <c r="M13" s="129" t="s">
        <v>226</v>
      </c>
      <c r="N13" s="129" t="s">
        <v>227</v>
      </c>
      <c r="O13" s="129" t="s">
        <v>226</v>
      </c>
      <c r="P13" s="129" t="s">
        <v>227</v>
      </c>
      <c r="Q13" s="129" t="s">
        <v>226</v>
      </c>
      <c r="R13" s="129" t="s">
        <v>227</v>
      </c>
      <c r="S13" s="129" t="s">
        <v>226</v>
      </c>
      <c r="T13" s="129" t="s">
        <v>227</v>
      </c>
      <c r="U13" s="129" t="s">
        <v>226</v>
      </c>
      <c r="V13" s="129" t="s">
        <v>227</v>
      </c>
      <c r="W13" s="129" t="s">
        <v>226</v>
      </c>
      <c r="X13" s="129" t="s">
        <v>227</v>
      </c>
      <c r="Y13" s="129" t="s">
        <v>226</v>
      </c>
      <c r="Z13" s="129" t="s">
        <v>227</v>
      </c>
      <c r="AA13" s="129" t="s">
        <v>226</v>
      </c>
      <c r="AB13" s="129" t="s">
        <v>227</v>
      </c>
      <c r="AC13" s="129" t="s">
        <v>226</v>
      </c>
      <c r="AD13" s="129" t="s">
        <v>227</v>
      </c>
      <c r="AE13" s="129" t="s">
        <v>226</v>
      </c>
      <c r="AF13" s="129" t="s">
        <v>227</v>
      </c>
      <c r="AG13" s="129" t="s">
        <v>226</v>
      </c>
      <c r="AH13" s="129" t="s">
        <v>227</v>
      </c>
      <c r="AI13" s="129" t="s">
        <v>226</v>
      </c>
      <c r="AJ13" s="129" t="s">
        <v>227</v>
      </c>
      <c r="AK13" s="129" t="s">
        <v>226</v>
      </c>
      <c r="AL13" s="129" t="s">
        <v>227</v>
      </c>
      <c r="AM13" s="129" t="s">
        <v>226</v>
      </c>
      <c r="AN13" s="129" t="s">
        <v>227</v>
      </c>
      <c r="AO13" s="129" t="s">
        <v>226</v>
      </c>
      <c r="AP13" s="129" t="s">
        <v>227</v>
      </c>
      <c r="AQ13" s="129" t="s">
        <v>226</v>
      </c>
      <c r="AR13" s="129" t="s">
        <v>227</v>
      </c>
      <c r="AS13" s="129" t="s">
        <v>226</v>
      </c>
      <c r="AT13" s="129" t="s">
        <v>227</v>
      </c>
      <c r="AU13" s="129" t="s">
        <v>226</v>
      </c>
      <c r="AV13" s="129" t="s">
        <v>227</v>
      </c>
      <c r="AW13" s="129" t="s">
        <v>226</v>
      </c>
      <c r="AX13" s="129" t="s">
        <v>227</v>
      </c>
      <c r="AY13" s="129" t="s">
        <v>226</v>
      </c>
      <c r="AZ13" s="129" t="s">
        <v>227</v>
      </c>
      <c r="BA13" s="129" t="s">
        <v>226</v>
      </c>
      <c r="BB13" s="129" t="s">
        <v>227</v>
      </c>
      <c r="BC13" s="129" t="s">
        <v>226</v>
      </c>
      <c r="BD13" s="129" t="s">
        <v>227</v>
      </c>
      <c r="BE13" s="129" t="s">
        <v>226</v>
      </c>
      <c r="BF13" s="129" t="s">
        <v>227</v>
      </c>
      <c r="BG13" s="129" t="s">
        <v>226</v>
      </c>
      <c r="BH13" s="129" t="s">
        <v>227</v>
      </c>
      <c r="BI13" s="129" t="s">
        <v>226</v>
      </c>
      <c r="BJ13" s="129" t="s">
        <v>227</v>
      </c>
      <c r="BK13" s="129" t="s">
        <v>226</v>
      </c>
      <c r="BL13" s="129" t="s">
        <v>227</v>
      </c>
      <c r="BM13" s="129" t="s">
        <v>226</v>
      </c>
      <c r="BN13" s="129" t="s">
        <v>227</v>
      </c>
      <c r="BO13" s="129" t="s">
        <v>226</v>
      </c>
      <c r="BP13" s="129" t="s">
        <v>227</v>
      </c>
      <c r="BQ13" s="129" t="s">
        <v>226</v>
      </c>
      <c r="BR13" s="129" t="s">
        <v>227</v>
      </c>
      <c r="BS13" s="129" t="s">
        <v>226</v>
      </c>
      <c r="BT13" s="129" t="s">
        <v>227</v>
      </c>
      <c r="BU13" s="129" t="s">
        <v>226</v>
      </c>
      <c r="BV13" s="129" t="s">
        <v>227</v>
      </c>
      <c r="BW13" s="129" t="s">
        <v>226</v>
      </c>
      <c r="BX13" s="129" t="s">
        <v>227</v>
      </c>
      <c r="BY13" s="129" t="s">
        <v>226</v>
      </c>
      <c r="BZ13" s="129" t="s">
        <v>227</v>
      </c>
      <c r="CA13" s="129" t="s">
        <v>226</v>
      </c>
      <c r="CB13" s="129" t="s">
        <v>227</v>
      </c>
      <c r="CC13" s="129" t="s">
        <v>226</v>
      </c>
      <c r="CD13" s="129" t="s">
        <v>227</v>
      </c>
      <c r="CE13" s="129" t="s">
        <v>226</v>
      </c>
      <c r="CF13" s="129" t="s">
        <v>227</v>
      </c>
      <c r="CG13" s="129" t="s">
        <v>226</v>
      </c>
      <c r="CH13" s="129" t="s">
        <v>227</v>
      </c>
      <c r="CI13" s="129" t="s">
        <v>226</v>
      </c>
      <c r="CJ13" s="129" t="s">
        <v>227</v>
      </c>
      <c r="CK13" s="129" t="s">
        <v>226</v>
      </c>
      <c r="CL13" s="129" t="s">
        <v>227</v>
      </c>
      <c r="CM13" s="129" t="s">
        <v>226</v>
      </c>
      <c r="CN13" s="129" t="s">
        <v>227</v>
      </c>
      <c r="CO13" s="129" t="s">
        <v>226</v>
      </c>
      <c r="CP13" s="129" t="s">
        <v>227</v>
      </c>
      <c r="CQ13" s="129" t="s">
        <v>226</v>
      </c>
      <c r="CR13" s="129" t="s">
        <v>227</v>
      </c>
      <c r="CS13" s="129" t="s">
        <v>226</v>
      </c>
      <c r="CT13" s="129" t="s">
        <v>227</v>
      </c>
      <c r="CU13" s="129" t="s">
        <v>226</v>
      </c>
      <c r="CV13" s="129" t="s">
        <v>227</v>
      </c>
      <c r="CW13" s="129" t="s">
        <v>226</v>
      </c>
      <c r="CX13" s="129" t="s">
        <v>227</v>
      </c>
      <c r="CY13" s="129" t="s">
        <v>226</v>
      </c>
      <c r="CZ13" s="129" t="s">
        <v>227</v>
      </c>
      <c r="DA13" s="129" t="s">
        <v>226</v>
      </c>
      <c r="DB13" s="129" t="s">
        <v>227</v>
      </c>
      <c r="DC13" s="129" t="s">
        <v>226</v>
      </c>
      <c r="DD13" s="129" t="s">
        <v>227</v>
      </c>
      <c r="DE13" s="129" t="s">
        <v>226</v>
      </c>
      <c r="DF13" s="129" t="s">
        <v>227</v>
      </c>
      <c r="DG13" s="129" t="s">
        <v>226</v>
      </c>
      <c r="DH13" s="129" t="s">
        <v>227</v>
      </c>
      <c r="DI13" s="129" t="s">
        <v>226</v>
      </c>
      <c r="DJ13" s="129" t="s">
        <v>227</v>
      </c>
      <c r="DK13" s="129" t="s">
        <v>226</v>
      </c>
      <c r="DL13" s="129" t="s">
        <v>227</v>
      </c>
      <c r="DM13" s="129" t="s">
        <v>226</v>
      </c>
      <c r="DN13" s="129" t="s">
        <v>227</v>
      </c>
      <c r="DO13" s="129" t="s">
        <v>226</v>
      </c>
      <c r="DP13" s="129" t="s">
        <v>227</v>
      </c>
      <c r="DQ13" s="129" t="s">
        <v>226</v>
      </c>
      <c r="DR13" s="129" t="s">
        <v>227</v>
      </c>
      <c r="DS13" s="129" t="s">
        <v>226</v>
      </c>
      <c r="DT13" s="129" t="s">
        <v>227</v>
      </c>
      <c r="DU13" s="129" t="s">
        <v>226</v>
      </c>
      <c r="DV13" s="129" t="s">
        <v>227</v>
      </c>
      <c r="DW13" s="54"/>
      <c r="DX13" s="84"/>
      <c r="DY13" s="84"/>
      <c r="DZ13" s="84"/>
      <c r="EA13" s="84"/>
    </row>
    <row r="14" spans="1:131" s="57" customFormat="1" ht="15" customHeight="1">
      <c r="A14" s="115">
        <v>1</v>
      </c>
      <c r="B14" s="126"/>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4"/>
      <c r="DY14" s="84"/>
      <c r="DZ14" s="84"/>
      <c r="EA14" s="84"/>
    </row>
    <row r="15" spans="1:127" ht="12.7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27" ht="12.7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ht="12.7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ht="12.7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ht="12.7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ht="12.7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ht="12.7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ht="12.7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ht="12.7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ht="12.7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ht="12.7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ht="12.7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ht="12.7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ht="12.7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ht="12.7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ht="12.7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ht="12.7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ht="12.7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ht="12.7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ht="12.7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ht="12.7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ht="12.7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ht="12.7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ht="12.7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ht="12.7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ht="12.7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ht="12.7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ht="12.7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ht="12.7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ht="12.7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ht="12.7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ht="12.7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ht="12.7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ht="12.7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ht="12.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ht="12.7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4" ht="15">
      <c r="A52" s="151"/>
      <c r="B52" s="151"/>
      <c r="C52" s="151"/>
      <c r="D52" s="151"/>
    </row>
  </sheetData>
  <mergeCells count="55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 ref="BY4:BZ4"/>
    <mergeCell ref="CA4:CB4"/>
    <mergeCell ref="BO4:BP4"/>
    <mergeCell ref="BQ4:BR4"/>
    <mergeCell ref="BS4:BT4"/>
    <mergeCell ref="CK4:CL4"/>
    <mergeCell ref="CM4:CN4"/>
    <mergeCell ref="BC4:BD4"/>
    <mergeCell ref="BK4:BL4"/>
    <mergeCell ref="BM4:BN4"/>
    <mergeCell ref="BE4:BF4"/>
    <mergeCell ref="BG4:BH4"/>
    <mergeCell ref="BI4:BJ4"/>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DU7:DV7"/>
    <mergeCell ref="DU8:DV8"/>
    <mergeCell ref="DE8:DF8"/>
    <mergeCell ref="DI8:DJ8"/>
    <mergeCell ref="DK8:DL8"/>
    <mergeCell ref="DM7:DN7"/>
    <mergeCell ref="DQ7:DR7"/>
    <mergeCell ref="DO8:DP8"/>
    <mergeCell ref="DQ8:DR8"/>
    <mergeCell ref="DS8:DT8"/>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DK5:DL5"/>
    <mergeCell ref="DK6:DL6"/>
    <mergeCell ref="DI6:DJ6"/>
    <mergeCell ref="DI5:DJ5"/>
    <mergeCell ref="DK7:DL7"/>
    <mergeCell ref="DK9:DL9"/>
    <mergeCell ref="DK10:DL10"/>
    <mergeCell ref="DE9:DF9"/>
    <mergeCell ref="DG5:DH5"/>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E6:F6"/>
    <mergeCell ref="I6:J6"/>
    <mergeCell ref="C5:D5"/>
    <mergeCell ref="I9:J9"/>
    <mergeCell ref="I5:J5"/>
    <mergeCell ref="S9:T9"/>
    <mergeCell ref="C7:D7"/>
    <mergeCell ref="C9:D9"/>
    <mergeCell ref="O7:P7"/>
    <mergeCell ref="O8:P8"/>
    <mergeCell ref="E9:F9"/>
    <mergeCell ref="G5:H5"/>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AO5:AP5"/>
    <mergeCell ref="AO6:AP6"/>
    <mergeCell ref="AO7:AP7"/>
    <mergeCell ref="AY6:AZ6"/>
    <mergeCell ref="AW5:AX5"/>
    <mergeCell ref="AS6:AT6"/>
    <mergeCell ref="AS5:AT5"/>
    <mergeCell ref="AS7:AT7"/>
    <mergeCell ref="AY5:AZ5"/>
    <mergeCell ref="AU5:AV5"/>
    <mergeCell ref="AQ5:AR5"/>
  </mergeCells>
  <conditionalFormatting sqref="BT45 DR45 DT45 DV45">
    <cfRule type="cellIs" priority="12" dxfId="125" operator="lessThan" stopIfTrue="1">
      <formula>BT$11</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priority="13" dxfId="125" operator="lessThan" stopIfTrue="1">
      <formula>F$12</formula>
    </cfRule>
  </conditionalFormatting>
  <conditionalFormatting sqref="F46 H46 J46 N46 P46 R46 T46 V46 X46 Z46">
    <cfRule type="cellIs" priority="14" dxfId="124" operator="greaterThan" stopIfTrue="1">
      <formula>F10</formula>
    </cfRule>
  </conditionalFormatting>
  <conditionalFormatting sqref="F47 H47 J47 N47 P47 R47 T47 V47 X47 Z47">
    <cfRule type="cellIs" priority="15" dxfId="123" operator="greaterThan" stopIfTrue="1">
      <formula>F10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priority="16" dxfId="124" operator="greaterThan" stopIfTrue="1">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priority="17" dxfId="123" operator="greaterThan" stopIfTrue="1">
      <formula>AA10</formula>
    </cfRule>
  </conditionalFormatting>
  <conditionalFormatting sqref="C15:C44 E15:E44 G15:G44 I15:I44 M15:M44 O15:O44 Q15:Q44 S15:S44 U15:U44 W15:W44 Y15:Y44 AA15:AA44 AC15:AC44 AE15:AE44 AG15:AG44 AI15:AI44 AK15:AK44 AM15:AM44 AO15:AO44 AQ15:AQ44 AS15:AS44 AU15:AU44 AW15:AW44 AY15:AY44 BA15:BA44 BC15:BC44 BE15:BE44 BG15:BG44 BI15:BI44 BK15:BK44 BM15:BM44 BO15:BO44 BQ15:BQ44 BS15:BS44 BU15:BU44 BW15:BW44 BY15:BY44 CA15:CA44 CC15:CC44 CE15:CE44 CG15:CG44 CI15:CI44 CK15:CK44 CM15:CM44 CO15:CO44 CQ15:CQ44 CS15:CS44 CU15:CU44 CW15:CW44 CY15:CY44 DA15:DA44 DC15:DC44 DE15:DE44 DG15:DG44 DI15:DI44 DK15:DK44 DM15:DM44 DO15:DO44 DQ15:DQ44 DS15:DS44 DU15:DU44 D18:D47">
    <cfRule type="expression" priority="18" dxfId="121" stopIfTrue="1">
      <formula>AND(NOT(ISBLANK(C$8)),C15&gt;C$8)</formula>
    </cfRule>
    <cfRule type="expression" priority="19" dxfId="120" stopIfTrue="1">
      <formula>AND(NOT(ISBLANK(C$8)),C15&lt;C$9,NOT(ISBLANK(C15)))</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priority="20" dxfId="125" operator="lessThan" stopIfTrue="1">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priority="21" dxfId="125" operator="greaterThan" stopIfTrue="1">
      <formula>$C$6</formula>
    </cfRule>
  </conditionalFormatting>
  <conditionalFormatting sqref="L45">
    <cfRule type="cellIs" priority="5" dxfId="125" operator="lessThan" stopIfTrue="1">
      <formula>L$12</formula>
    </cfRule>
  </conditionalFormatting>
  <conditionalFormatting sqref="L46">
    <cfRule type="cellIs" priority="6" dxfId="124" operator="greaterThan" stopIfTrue="1">
      <formula>L10</formula>
    </cfRule>
  </conditionalFormatting>
  <conditionalFormatting sqref="L47">
    <cfRule type="cellIs" priority="7" dxfId="123" operator="greaterThan" stopIfTrue="1">
      <formula>L10</formula>
    </cfRule>
  </conditionalFormatting>
  <conditionalFormatting sqref="K15:K44">
    <cfRule type="expression" priority="8" dxfId="121" stopIfTrue="1">
      <formula>AND(NOT(ISBLANK(K$8)),K15&gt;K$8)</formula>
    </cfRule>
    <cfRule type="expression" priority="9" dxfId="120" stopIfTrue="1">
      <formula>AND(NOT(ISBLANK(K$8)),K15&lt;K$9,NOT(ISBLANK(K15)))</formula>
    </cfRule>
  </conditionalFormatting>
  <conditionalFormatting sqref="K45">
    <cfRule type="cellIs" priority="10" dxfId="125" operator="lessThan" stopIfTrue="1">
      <formula>$C$12</formula>
    </cfRule>
  </conditionalFormatting>
  <conditionalFormatting sqref="K46">
    <cfRule type="cellIs" priority="11" dxfId="125" operator="greaterThan" stopIfTrue="1">
      <formula>$C$6</formula>
    </cfRule>
  </conditionalFormatting>
  <conditionalFormatting sqref="C14 E14 G14 I14 M14 O14 Q14 S14 U14 W14 Y14 AA14 AC14 AE14 AG14 AI14 AK14 AM14 AO14 AQ14 AS14 AU14 AW14 AY14 BA14 BC14 BE14 BG14 BI14 BK14 BM14 BO14 BQ14 BS14 BU14 BW14 BY14 CA14 CC14 CE14 CG14 CI14 CK14 CM14 CO14 CQ14 CS14 CU14 CW14 CY14 DA14 DC14 DE14 DG14 DI14 DK14 DM14 DO14 DQ14 DS14 DU14">
    <cfRule type="expression" priority="3" dxfId="121" stopIfTrue="1">
      <formula>AND(NOT(ISBLANK(C$8)),C14&gt;C$8)</formula>
    </cfRule>
    <cfRule type="expression" priority="4" dxfId="120" stopIfTrue="1">
      <formula>AND(NOT(ISBLANK(C$8)),C14&lt;C$9,NOT(ISBLANK(C14)))</formula>
    </cfRule>
  </conditionalFormatting>
  <conditionalFormatting sqref="K14">
    <cfRule type="expression" priority="1" dxfId="121" stopIfTrue="1">
      <formula>AND(NOT(ISBLANK(K$8)),K14&gt;K$8)</formula>
    </cfRule>
    <cfRule type="expression" priority="2" dxfId="120" stopIfTrue="1">
      <formula>AND(NOT(ISBLANK(K$8)),K14&lt;K$9,NOT(ISBLANK(K14)))</formula>
    </cfRule>
  </conditionalFormatting>
  <dataValidations count="1">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BX14:BX44 BZ14:BZ44 CB14:CB44 CD14:CD44 CF14:CF44 CH14:CH44 CJ14:CJ44 CL14:CL44 CN14:CN44 CP14:CP44 CR14:CR44 CT14:CT44 CV14:CV44 CX14:CX44 CZ14:CZ44 DB14:DB44 DD14:DD44 DF14:DF44 DH14:DH44 DJ14:DJ44 DL14:DL44 DN14:DN44 DP14:DP44 DR14:DR44 DT14:DT44 DV14:DV44">
      <formula1>labs1</formula1>
    </dataValidation>
  </dataValidations>
  <pageMargins left="0.7480314960629921" right="0.7480314960629921" top="0.984251968503937" bottom="0.984251968503937" header="0.5118110236220472" footer="0.5118110236220472"/>
  <pageSetup orientation="landscape" paperSize="9" scale="50" r:id="rId3"/>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topLeftCell="A1">
      <pane xSplit="10" ySplit="13" topLeftCell="K14" activePane="bottomRight" state="frozen"/>
      <selection pane="topLeft" activeCell="A1" sqref="A1"/>
      <selection pane="bottomLeft" activeCell="A14" sqref="A14"/>
      <selection pane="topRight" activeCell="K1" sqref="K1"/>
      <selection pane="bottomRight" activeCell="B2" sqref="B2"/>
    </sheetView>
  </sheetViews>
  <sheetFormatPr defaultColWidth="9.144285714285713" defaultRowHeight="12.75"/>
  <cols>
    <col min="1" max="1" width="8" style="2" customWidth="1"/>
    <col min="2" max="2" width="12.571428571428571" style="2" customWidth="1"/>
    <col min="3" max="3" width="9.714285714285714" style="2" hidden="1" customWidth="1"/>
    <col min="4" max="4" width="19.428571428571427" style="2" hidden="1" customWidth="1"/>
    <col min="5" max="5" width="9.714285714285714" style="2" hidden="1" customWidth="1"/>
    <col min="6" max="6" width="19.285714285714285" style="2" hidden="1" customWidth="1"/>
    <col min="7" max="7" width="9.714285714285714" style="2" hidden="1" customWidth="1"/>
    <col min="8" max="8" width="19.428571428571427" style="2" hidden="1" customWidth="1"/>
    <col min="9" max="9" width="9.714285714285714" style="2" hidden="1" customWidth="1"/>
    <col min="10" max="10" width="19.285714285714285" style="2" hidden="1" customWidth="1"/>
    <col min="11" max="11" width="9.714285714285714" style="2" customWidth="1"/>
    <col min="12" max="12" width="18.857142857142858" style="2" customWidth="1"/>
    <col min="13" max="13" width="9.714285714285714" style="2" hidden="1" customWidth="1"/>
    <col min="14" max="14" width="19.285714285714285" style="2" hidden="1" customWidth="1"/>
    <col min="15" max="15" width="9.714285714285714" style="2" customWidth="1"/>
    <col min="16" max="16" width="19.142857142857142" style="2" customWidth="1"/>
    <col min="17" max="17" width="9.714285714285714" style="2" hidden="1" customWidth="1"/>
    <col min="18" max="18" width="19.142857142857142" style="2" hidden="1" customWidth="1"/>
    <col min="19" max="19" width="9.714285714285714" style="2" customWidth="1"/>
    <col min="20" max="20" width="19.142857142857142" style="2" customWidth="1"/>
    <col min="21" max="21" width="9.714285714285714" style="2" customWidth="1"/>
    <col min="22" max="24" width="19.142857142857142" style="2" customWidth="1"/>
    <col min="25" max="25" width="9.714285714285714" style="2" customWidth="1"/>
    <col min="26" max="26" width="19.142857142857142" style="2" customWidth="1"/>
    <col min="27" max="27" width="9.714285714285714" style="2" hidden="1" customWidth="1"/>
    <col min="28" max="28" width="19.285714285714285" style="2" hidden="1" customWidth="1"/>
    <col min="29" max="29" width="9.714285714285714" style="2" customWidth="1"/>
    <col min="30" max="30" width="19.285714285714285" style="2" customWidth="1"/>
    <col min="31" max="31" width="9.714285714285714" style="2" hidden="1" customWidth="1"/>
    <col min="32" max="32" width="19.285714285714285" style="2" hidden="1" customWidth="1"/>
    <col min="33" max="33" width="9.714285714285714" style="2" customWidth="1"/>
    <col min="34" max="34" width="19.285714285714285" style="2" customWidth="1"/>
    <col min="35" max="35" width="9.714285714285714" style="2" customWidth="1"/>
    <col min="36" max="36" width="18.571428571428573" style="2" customWidth="1"/>
    <col min="37" max="37" width="9.714285714285714" style="2" customWidth="1"/>
    <col min="38" max="38" width="18.571428571428573" style="2" customWidth="1"/>
    <col min="39" max="39" width="9.714285714285714" style="2" customWidth="1"/>
    <col min="40" max="40" width="19.142857142857142" style="2" customWidth="1"/>
    <col min="41" max="41" width="9.714285714285714" style="2" customWidth="1"/>
    <col min="42" max="42" width="19" style="2" customWidth="1"/>
    <col min="43" max="43" width="9.714285714285714" style="2" customWidth="1"/>
    <col min="44" max="44" width="19" style="2" customWidth="1"/>
    <col min="45" max="45" width="9.714285714285714" style="2" hidden="1" customWidth="1"/>
    <col min="46" max="46" width="19" style="2" hidden="1" customWidth="1"/>
    <col min="47" max="47" width="9.714285714285714" style="2" customWidth="1"/>
    <col min="48" max="48" width="19.285714285714285" style="2" customWidth="1"/>
    <col min="49" max="49" width="9.714285714285714" style="2" customWidth="1"/>
    <col min="50" max="50" width="19.142857142857142" style="2" customWidth="1"/>
    <col min="51" max="51" width="9.714285714285714" style="2" customWidth="1"/>
    <col min="52" max="52" width="19.142857142857142" style="2" customWidth="1"/>
    <col min="53" max="53" width="9.714285714285714" style="2" hidden="1" customWidth="1"/>
    <col min="54" max="54" width="19.142857142857142" style="2" hidden="1" customWidth="1"/>
    <col min="55" max="55" width="9.714285714285714" style="2" hidden="1" customWidth="1"/>
    <col min="56" max="56" width="19.142857142857142" style="2" hidden="1" customWidth="1"/>
    <col min="57" max="57" width="9.714285714285714" style="2" customWidth="1"/>
    <col min="58" max="58" width="18.857142857142858" style="2" customWidth="1"/>
    <col min="59" max="59" width="9.714285714285714" style="2" hidden="1" customWidth="1"/>
    <col min="60" max="60" width="19.142857142857142" style="2" hidden="1" customWidth="1"/>
    <col min="61" max="61" width="9.714285714285714" style="2" hidden="1" customWidth="1"/>
    <col min="62" max="62" width="18.857142857142858" style="2" hidden="1" customWidth="1"/>
    <col min="63" max="63" width="9.714285714285714" style="2" customWidth="1"/>
    <col min="64" max="64" width="18.571428571428573" style="2" customWidth="1"/>
    <col min="65" max="65" width="9.714285714285714" style="2" customWidth="1"/>
    <col min="66" max="66" width="18.714285714285715" style="2" customWidth="1"/>
    <col min="67" max="67" width="9.714285714285714" style="2" customWidth="1"/>
    <col min="68" max="68" width="18.714285714285715" style="2" customWidth="1"/>
    <col min="69" max="69" width="9.714285714285714" style="2" customWidth="1"/>
    <col min="70" max="70" width="18.714285714285715" style="2" customWidth="1"/>
    <col min="71" max="71" width="9.714285714285714" style="2" customWidth="1"/>
    <col min="72" max="72" width="19.285714285714285" style="2" customWidth="1"/>
    <col min="73" max="73" width="9.714285714285714" style="2" customWidth="1"/>
    <col min="74" max="74" width="19.142857142857142" style="2" customWidth="1"/>
    <col min="75" max="75" width="9.714285714285714" style="2" customWidth="1"/>
    <col min="76" max="76" width="19" style="2" customWidth="1"/>
    <col min="77" max="77" width="9.714285714285714" style="2" customWidth="1"/>
    <col min="78" max="78" width="18.571428571428573" style="2" customWidth="1"/>
    <col min="79" max="79" width="9.714285714285714" style="2" customWidth="1"/>
    <col min="80" max="80" width="18.857142857142858" style="2" customWidth="1"/>
    <col min="81" max="81" width="9.714285714285714" style="2" customWidth="1"/>
    <col min="82" max="82" width="18.857142857142858" style="2" customWidth="1"/>
    <col min="83" max="83" width="9.714285714285714" style="2" customWidth="1"/>
    <col min="84" max="84" width="18.857142857142858" style="2" customWidth="1"/>
    <col min="85" max="85" width="9.714285714285714" style="2" customWidth="1"/>
    <col min="86" max="86" width="18.857142857142858" style="2" customWidth="1"/>
    <col min="87" max="87" width="9.714285714285714" style="2" customWidth="1"/>
    <col min="88" max="88" width="18.857142857142858" style="2" customWidth="1"/>
    <col min="89" max="89" width="9.714285714285714" style="2" customWidth="1"/>
    <col min="90" max="90" width="18.857142857142858" style="2" customWidth="1"/>
    <col min="91" max="91" width="9.714285714285714" style="2" customWidth="1"/>
    <col min="92" max="92" width="18.571428571428573" style="2" customWidth="1"/>
    <col min="93" max="93" width="9.714285714285714" style="2" customWidth="1"/>
    <col min="94" max="94" width="18.857142857142858" style="2" customWidth="1"/>
    <col min="95" max="95" width="9.714285714285714" style="2" customWidth="1"/>
    <col min="96" max="96" width="18.857142857142858" style="2" customWidth="1"/>
    <col min="97" max="97" width="9.714285714285714" style="2" customWidth="1"/>
    <col min="98" max="98" width="18.857142857142858" style="2" customWidth="1"/>
    <col min="99" max="99" width="9.714285714285714" style="2" customWidth="1"/>
    <col min="100" max="100" width="19.142857142857142" style="2" customWidth="1"/>
    <col min="101" max="101" width="9.714285714285714" style="2" customWidth="1"/>
    <col min="102" max="102" width="19.142857142857142" style="2" customWidth="1"/>
    <col min="103" max="103" width="9.714285714285714" style="2" customWidth="1"/>
    <col min="104" max="104" width="19.142857142857142" style="2" customWidth="1"/>
    <col min="105" max="105" width="9.714285714285714" style="2" customWidth="1"/>
    <col min="106" max="106" width="19" style="2" customWidth="1"/>
    <col min="107" max="107" width="9.714285714285714" style="2" customWidth="1"/>
    <col min="108" max="108" width="18.857142857142858" style="2" customWidth="1"/>
    <col min="109" max="109" width="9.714285714285714" style="2" customWidth="1"/>
    <col min="110" max="110" width="19" style="2" customWidth="1"/>
    <col min="111" max="111" width="9.714285714285714" style="2" customWidth="1"/>
    <col min="112" max="112" width="18.857142857142858" style="2" customWidth="1"/>
    <col min="113" max="113" width="9.714285714285714" style="2" customWidth="1"/>
    <col min="114" max="114" width="19" style="2" customWidth="1"/>
    <col min="115" max="115" width="9.714285714285714" style="2" customWidth="1"/>
    <col min="116" max="116" width="19" style="2" customWidth="1"/>
    <col min="117" max="117" width="9.714285714285714" style="2" customWidth="1"/>
    <col min="118" max="118" width="18.857142857142858" style="2" customWidth="1"/>
    <col min="119" max="119" width="9.714285714285714" style="2" hidden="1" customWidth="1"/>
    <col min="120" max="120" width="18.857142857142858" style="2" hidden="1" customWidth="1"/>
    <col min="121" max="121" width="9.714285714285714" style="2" hidden="1" customWidth="1"/>
    <col min="122" max="122" width="19.142857142857142" style="2" hidden="1" customWidth="1"/>
    <col min="123" max="123" width="9.714285714285714" style="2" hidden="1" customWidth="1"/>
    <col min="124" max="124" width="18.571428571428573" style="2" hidden="1" customWidth="1"/>
    <col min="125" max="16384" width="9.142857142857142" style="2"/>
  </cols>
  <sheetData>
    <row r="1" spans="1:125" ht="20.25">
      <c r="A1" s="87" t="s">
        <v>160</v>
      </c>
      <c r="B1" s="88" t="s">
        <v>285</v>
      </c>
      <c r="C1" s="72"/>
      <c r="D1" s="72"/>
      <c r="E1" s="72"/>
      <c r="F1" s="20"/>
      <c r="G1" s="20"/>
      <c r="H1" s="20"/>
      <c r="I1" s="20"/>
      <c r="J1" s="20"/>
      <c r="K1" s="71" t="s">
        <v>157</v>
      </c>
      <c r="L1" s="71" t="str">
        <f>כללי!C8</f>
        <v>שדרות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c r="A4" s="17"/>
      <c r="B4" s="83" t="s">
        <v>161</v>
      </c>
      <c r="C4" s="215">
        <v>7</v>
      </c>
      <c r="D4" s="216"/>
      <c r="E4" s="215">
        <v>13</v>
      </c>
      <c r="F4" s="216"/>
      <c r="G4" s="215">
        <v>14</v>
      </c>
      <c r="H4" s="216"/>
      <c r="I4" s="215">
        <v>15</v>
      </c>
      <c r="J4" s="216"/>
      <c r="K4" s="215">
        <v>16</v>
      </c>
      <c r="L4" s="216"/>
      <c r="M4" s="215">
        <v>19</v>
      </c>
      <c r="N4" s="216"/>
      <c r="O4" s="215">
        <v>20</v>
      </c>
      <c r="P4" s="216"/>
      <c r="Q4" s="215">
        <v>17</v>
      </c>
      <c r="R4" s="216"/>
      <c r="S4" s="215">
        <v>18</v>
      </c>
      <c r="T4" s="216"/>
      <c r="U4" s="215">
        <v>21</v>
      </c>
      <c r="V4" s="216"/>
      <c r="W4" s="215">
        <v>23</v>
      </c>
      <c r="X4" s="216"/>
      <c r="Y4" s="215">
        <v>26</v>
      </c>
      <c r="Z4" s="216"/>
      <c r="AA4" s="215">
        <v>29</v>
      </c>
      <c r="AB4" s="216"/>
      <c r="AC4" s="215">
        <v>38</v>
      </c>
      <c r="AD4" s="216"/>
      <c r="AE4" s="215">
        <v>33</v>
      </c>
      <c r="AF4" s="216"/>
      <c r="AG4" s="215">
        <v>33</v>
      </c>
      <c r="AH4" s="216"/>
      <c r="AI4" s="215">
        <v>31</v>
      </c>
      <c r="AJ4" s="216"/>
      <c r="AK4" s="215">
        <v>35</v>
      </c>
      <c r="AL4" s="216"/>
      <c r="AM4" s="215">
        <v>37</v>
      </c>
      <c r="AN4" s="216"/>
      <c r="AO4" s="215">
        <v>39</v>
      </c>
      <c r="AP4" s="216"/>
      <c r="AQ4" s="215">
        <v>43</v>
      </c>
      <c r="AR4" s="216"/>
      <c r="AS4" s="215">
        <v>45</v>
      </c>
      <c r="AT4" s="216"/>
      <c r="AU4" s="215">
        <v>45</v>
      </c>
      <c r="AV4" s="216"/>
      <c r="AW4" s="215">
        <v>40</v>
      </c>
      <c r="AX4" s="216"/>
      <c r="AY4" s="215">
        <v>42</v>
      </c>
      <c r="AZ4" s="216"/>
      <c r="BA4" s="215">
        <v>50</v>
      </c>
      <c r="BB4" s="216"/>
      <c r="BC4" s="215">
        <v>46</v>
      </c>
      <c r="BD4" s="216"/>
      <c r="BE4" s="215">
        <v>47</v>
      </c>
      <c r="BF4" s="216"/>
      <c r="BG4" s="215">
        <v>48</v>
      </c>
      <c r="BH4" s="216"/>
      <c r="BI4" s="215">
        <v>53</v>
      </c>
      <c r="BJ4" s="216"/>
      <c r="BK4" s="215">
        <v>53</v>
      </c>
      <c r="BL4" s="216"/>
      <c r="BM4" s="215">
        <v>54</v>
      </c>
      <c r="BN4" s="216"/>
      <c r="BO4" s="215">
        <v>55</v>
      </c>
      <c r="BP4" s="216"/>
      <c r="BQ4" s="215">
        <v>56</v>
      </c>
      <c r="BR4" s="216"/>
      <c r="BS4" s="215">
        <v>71</v>
      </c>
      <c r="BT4" s="216"/>
      <c r="BU4" s="215">
        <v>63</v>
      </c>
      <c r="BV4" s="216"/>
      <c r="BW4" s="215">
        <v>64</v>
      </c>
      <c r="BX4" s="216"/>
      <c r="BY4" s="215">
        <v>65</v>
      </c>
      <c r="BZ4" s="216"/>
      <c r="CA4" s="215">
        <v>66</v>
      </c>
      <c r="CB4" s="216"/>
      <c r="CC4" s="215">
        <v>67</v>
      </c>
      <c r="CD4" s="216"/>
      <c r="CE4" s="215">
        <v>68</v>
      </c>
      <c r="CF4" s="216"/>
      <c r="CG4" s="215">
        <v>69</v>
      </c>
      <c r="CH4" s="216"/>
      <c r="CI4" s="215">
        <v>78</v>
      </c>
      <c r="CJ4" s="216"/>
      <c r="CK4" s="215">
        <v>79</v>
      </c>
      <c r="CL4" s="216"/>
      <c r="CM4" s="215">
        <v>74</v>
      </c>
      <c r="CN4" s="216"/>
      <c r="CO4" s="215">
        <v>82</v>
      </c>
      <c r="CP4" s="216"/>
      <c r="CQ4" s="215">
        <v>72</v>
      </c>
      <c r="CR4" s="216"/>
      <c r="CS4" s="215">
        <v>76</v>
      </c>
      <c r="CT4" s="216"/>
      <c r="CU4" s="215">
        <v>83</v>
      </c>
      <c r="CV4" s="216"/>
      <c r="CW4" s="215">
        <v>73</v>
      </c>
      <c r="CX4" s="216"/>
      <c r="CY4" s="215">
        <v>80</v>
      </c>
      <c r="CZ4" s="216"/>
      <c r="DA4" s="215">
        <v>70</v>
      </c>
      <c r="DB4" s="216"/>
      <c r="DC4" s="215">
        <v>75</v>
      </c>
      <c r="DD4" s="216"/>
      <c r="DE4" s="215">
        <v>77</v>
      </c>
      <c r="DF4" s="216"/>
      <c r="DG4" s="215">
        <v>59</v>
      </c>
      <c r="DH4" s="216"/>
      <c r="DI4" s="215">
        <v>81</v>
      </c>
      <c r="DJ4" s="216"/>
      <c r="DK4" s="215">
        <v>62</v>
      </c>
      <c r="DL4" s="216"/>
      <c r="DM4" s="215">
        <v>84</v>
      </c>
      <c r="DN4" s="216"/>
      <c r="DO4" s="215">
        <v>85</v>
      </c>
      <c r="DP4" s="216"/>
      <c r="DQ4" s="215">
        <v>87</v>
      </c>
      <c r="DR4" s="216"/>
      <c r="DS4" s="215"/>
      <c r="DT4" s="216"/>
      <c r="DU4" s="17"/>
      <c r="DV4" s="222"/>
      <c r="DW4" s="222"/>
      <c r="DX4" s="222"/>
      <c r="DY4" s="222"/>
      <c r="DZ4" s="222"/>
      <c r="EA4" s="222"/>
      <c r="EB4" s="222"/>
      <c r="EC4" s="222"/>
      <c r="ED4" s="222"/>
      <c r="EE4" s="222"/>
      <c r="EF4" s="222"/>
      <c r="EG4" s="222"/>
      <c r="EH4" s="222"/>
      <c r="EI4" s="222"/>
      <c r="EJ4" s="222"/>
      <c r="EK4" s="222"/>
      <c r="EL4" s="222"/>
      <c r="EM4" s="222"/>
      <c r="EN4" s="222"/>
      <c r="EO4" s="222"/>
      <c r="EP4" s="86"/>
      <c r="EQ4" s="86"/>
      <c r="ER4" s="86"/>
      <c r="ES4" s="86"/>
      <c r="ET4" s="86"/>
      <c r="EU4" s="86"/>
    </row>
    <row r="5" spans="1:151" s="1" customFormat="1" ht="24.75" customHeight="1">
      <c r="A5" s="17"/>
      <c r="B5" s="18" t="s">
        <v>10</v>
      </c>
      <c r="C5" s="178" t="s">
        <v>137</v>
      </c>
      <c r="D5" s="179"/>
      <c r="E5" s="178" t="s">
        <v>97</v>
      </c>
      <c r="F5" s="179"/>
      <c r="G5" s="178" t="s">
        <v>98</v>
      </c>
      <c r="H5" s="179"/>
      <c r="I5" s="178" t="s">
        <v>100</v>
      </c>
      <c r="J5" s="179"/>
      <c r="K5" s="178" t="s">
        <v>99</v>
      </c>
      <c r="L5" s="179"/>
      <c r="M5" s="178" t="s">
        <v>103</v>
      </c>
      <c r="N5" s="179"/>
      <c r="O5" s="178" t="s">
        <v>104</v>
      </c>
      <c r="P5" s="179"/>
      <c r="Q5" s="178" t="s">
        <v>101</v>
      </c>
      <c r="R5" s="179"/>
      <c r="S5" s="178" t="s">
        <v>102</v>
      </c>
      <c r="T5" s="179"/>
      <c r="U5" s="178" t="s">
        <v>36</v>
      </c>
      <c r="V5" s="179"/>
      <c r="W5" s="178" t="s">
        <v>93</v>
      </c>
      <c r="X5" s="179"/>
      <c r="Y5" s="178" t="s">
        <v>195</v>
      </c>
      <c r="Z5" s="179"/>
      <c r="AA5" s="178" t="s">
        <v>196</v>
      </c>
      <c r="AB5" s="179"/>
      <c r="AC5" s="178" t="s">
        <v>17</v>
      </c>
      <c r="AD5" s="179"/>
      <c r="AE5" s="178" t="s">
        <v>105</v>
      </c>
      <c r="AF5" s="179"/>
      <c r="AG5" s="178" t="s">
        <v>197</v>
      </c>
      <c r="AH5" s="179"/>
      <c r="AI5" s="178" t="s">
        <v>164</v>
      </c>
      <c r="AJ5" s="179"/>
      <c r="AK5" s="178" t="s">
        <v>198</v>
      </c>
      <c r="AL5" s="179"/>
      <c r="AM5" s="178" t="s">
        <v>199</v>
      </c>
      <c r="AN5" s="179"/>
      <c r="AO5" s="178" t="s">
        <v>252</v>
      </c>
      <c r="AP5" s="179"/>
      <c r="AQ5" s="178" t="s">
        <v>241</v>
      </c>
      <c r="AR5" s="179"/>
      <c r="AS5" s="178" t="s">
        <v>107</v>
      </c>
      <c r="AT5" s="179"/>
      <c r="AU5" s="178" t="s">
        <v>108</v>
      </c>
      <c r="AV5" s="179"/>
      <c r="AW5" s="178" t="s">
        <v>94</v>
      </c>
      <c r="AX5" s="179"/>
      <c r="AY5" s="178" t="s">
        <v>248</v>
      </c>
      <c r="AZ5" s="179"/>
      <c r="BA5" s="178" t="s">
        <v>91</v>
      </c>
      <c r="BB5" s="179"/>
      <c r="BC5" s="178" t="s">
        <v>6</v>
      </c>
      <c r="BD5" s="179"/>
      <c r="BE5" s="178" t="s">
        <v>8</v>
      </c>
      <c r="BF5" s="179"/>
      <c r="BG5" s="178" t="s">
        <v>7</v>
      </c>
      <c r="BH5" s="179"/>
      <c r="BI5" s="178" t="s">
        <v>109</v>
      </c>
      <c r="BJ5" s="179"/>
      <c r="BK5" s="178" t="s">
        <v>203</v>
      </c>
      <c r="BL5" s="179"/>
      <c r="BM5" s="178" t="s">
        <v>88</v>
      </c>
      <c r="BN5" s="179"/>
      <c r="BO5" s="178" t="s">
        <v>72</v>
      </c>
      <c r="BP5" s="179"/>
      <c r="BQ5" s="178" t="s">
        <v>73</v>
      </c>
      <c r="BR5" s="179"/>
      <c r="BS5" s="178" t="s">
        <v>146</v>
      </c>
      <c r="BT5" s="179"/>
      <c r="BU5" s="178" t="s">
        <v>115</v>
      </c>
      <c r="BV5" s="179"/>
      <c r="BW5" s="178" t="s">
        <v>143</v>
      </c>
      <c r="BX5" s="179"/>
      <c r="BY5" s="178" t="s">
        <v>140</v>
      </c>
      <c r="BZ5" s="179"/>
      <c r="CA5" s="178" t="s">
        <v>139</v>
      </c>
      <c r="CB5" s="179"/>
      <c r="CC5" s="178" t="s">
        <v>141</v>
      </c>
      <c r="CD5" s="179"/>
      <c r="CE5" s="178" t="s">
        <v>142</v>
      </c>
      <c r="CF5" s="179"/>
      <c r="CG5" s="178" t="s">
        <v>144</v>
      </c>
      <c r="CH5" s="179"/>
      <c r="CI5" s="178" t="s">
        <v>129</v>
      </c>
      <c r="CJ5" s="179"/>
      <c r="CK5" s="178" t="s">
        <v>150</v>
      </c>
      <c r="CL5" s="179"/>
      <c r="CM5" s="178" t="s">
        <v>148</v>
      </c>
      <c r="CN5" s="179"/>
      <c r="CO5" s="178" t="s">
        <v>56</v>
      </c>
      <c r="CP5" s="179"/>
      <c r="CQ5" s="178" t="s">
        <v>147</v>
      </c>
      <c r="CR5" s="179"/>
      <c r="CS5" s="178" t="s">
        <v>165</v>
      </c>
      <c r="CT5" s="179"/>
      <c r="CU5" s="178" t="s">
        <v>152</v>
      </c>
      <c r="CV5" s="179"/>
      <c r="CW5" s="178" t="s">
        <v>125</v>
      </c>
      <c r="CX5" s="179"/>
      <c r="CY5" s="178" t="s">
        <v>151</v>
      </c>
      <c r="CZ5" s="179"/>
      <c r="DA5" s="178" t="s">
        <v>145</v>
      </c>
      <c r="DB5" s="179"/>
      <c r="DC5" s="178" t="s">
        <v>80</v>
      </c>
      <c r="DD5" s="179"/>
      <c r="DE5" s="178" t="s">
        <v>149</v>
      </c>
      <c r="DF5" s="179"/>
      <c r="DG5" s="178" t="s">
        <v>74</v>
      </c>
      <c r="DH5" s="179"/>
      <c r="DI5" s="178" t="s">
        <v>90</v>
      </c>
      <c r="DJ5" s="179"/>
      <c r="DK5" s="178" t="s">
        <v>114</v>
      </c>
      <c r="DL5" s="179"/>
      <c r="DM5" s="178" t="s">
        <v>153</v>
      </c>
      <c r="DN5" s="179"/>
      <c r="DO5" s="178" t="s">
        <v>18</v>
      </c>
      <c r="DP5" s="179"/>
      <c r="DQ5" s="178" t="s">
        <v>40</v>
      </c>
      <c r="DR5" s="179"/>
      <c r="DS5" s="213" t="s">
        <v>162</v>
      </c>
      <c r="DT5" s="214"/>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c r="A6" s="17"/>
      <c r="B6" s="18" t="s">
        <v>11</v>
      </c>
      <c r="C6" s="178" t="s">
        <v>2</v>
      </c>
      <c r="D6" s="179"/>
      <c r="E6" s="178" t="s">
        <v>70</v>
      </c>
      <c r="F6" s="179"/>
      <c r="G6" s="178" t="s">
        <v>70</v>
      </c>
      <c r="H6" s="179"/>
      <c r="I6" s="178"/>
      <c r="J6" s="179"/>
      <c r="K6" s="178" t="s">
        <v>163</v>
      </c>
      <c r="L6" s="179"/>
      <c r="M6" s="178" t="s">
        <v>3</v>
      </c>
      <c r="N6" s="179"/>
      <c r="O6" s="178" t="s">
        <v>3</v>
      </c>
      <c r="P6" s="179"/>
      <c r="Q6" s="178" t="s">
        <v>138</v>
      </c>
      <c r="R6" s="179" t="s">
        <v>39</v>
      </c>
      <c r="S6" s="178" t="s">
        <v>138</v>
      </c>
      <c r="T6" s="179" t="s">
        <v>39</v>
      </c>
      <c r="U6" s="178" t="s">
        <v>3</v>
      </c>
      <c r="V6" s="179"/>
      <c r="W6" s="178" t="s">
        <v>3</v>
      </c>
      <c r="X6" s="179"/>
      <c r="Y6" s="178" t="s">
        <v>3</v>
      </c>
      <c r="Z6" s="179"/>
      <c r="AA6" s="178" t="s">
        <v>3</v>
      </c>
      <c r="AB6" s="179"/>
      <c r="AC6" s="178" t="s">
        <v>3</v>
      </c>
      <c r="AD6" s="179"/>
      <c r="AE6" s="178" t="s">
        <v>3</v>
      </c>
      <c r="AF6" s="179"/>
      <c r="AG6" s="178" t="s">
        <v>3</v>
      </c>
      <c r="AH6" s="179"/>
      <c r="AI6" s="178" t="s">
        <v>3</v>
      </c>
      <c r="AJ6" s="179"/>
      <c r="AK6" s="178" t="s">
        <v>3</v>
      </c>
      <c r="AL6" s="179"/>
      <c r="AM6" s="178" t="s">
        <v>3</v>
      </c>
      <c r="AN6" s="179"/>
      <c r="AO6" s="178" t="s">
        <v>3</v>
      </c>
      <c r="AP6" s="179"/>
      <c r="AQ6" s="178" t="s">
        <v>9</v>
      </c>
      <c r="AR6" s="179"/>
      <c r="AS6" s="178" t="s">
        <v>3</v>
      </c>
      <c r="AT6" s="179"/>
      <c r="AU6" s="178" t="s">
        <v>3</v>
      </c>
      <c r="AV6" s="179"/>
      <c r="AW6" s="178" t="s">
        <v>3</v>
      </c>
      <c r="AX6" s="179"/>
      <c r="AY6" s="178" t="s">
        <v>3</v>
      </c>
      <c r="AZ6" s="179"/>
      <c r="BA6" s="178" t="s">
        <v>3</v>
      </c>
      <c r="BB6" s="179"/>
      <c r="BC6" s="178" t="s">
        <v>3</v>
      </c>
      <c r="BD6" s="179"/>
      <c r="BE6" s="178" t="s">
        <v>3</v>
      </c>
      <c r="BF6" s="179"/>
      <c r="BG6" s="178" t="s">
        <v>3</v>
      </c>
      <c r="BH6" s="179"/>
      <c r="BI6" s="178" t="s">
        <v>89</v>
      </c>
      <c r="BJ6" s="179"/>
      <c r="BK6" s="178" t="s">
        <v>89</v>
      </c>
      <c r="BL6" s="179"/>
      <c r="BM6" s="178" t="s">
        <v>3</v>
      </c>
      <c r="BN6" s="179"/>
      <c r="BO6" s="178" t="s">
        <v>3</v>
      </c>
      <c r="BP6" s="179"/>
      <c r="BQ6" s="178" t="s">
        <v>3</v>
      </c>
      <c r="BR6" s="179"/>
      <c r="BS6" s="178" t="s">
        <v>3</v>
      </c>
      <c r="BT6" s="179"/>
      <c r="BU6" s="178" t="s">
        <v>3</v>
      </c>
      <c r="BV6" s="179"/>
      <c r="BW6" s="178" t="s">
        <v>3</v>
      </c>
      <c r="BX6" s="179"/>
      <c r="BY6" s="178" t="s">
        <v>3</v>
      </c>
      <c r="BZ6" s="179"/>
      <c r="CA6" s="178" t="s">
        <v>3</v>
      </c>
      <c r="CB6" s="179"/>
      <c r="CC6" s="178" t="s">
        <v>3</v>
      </c>
      <c r="CD6" s="179"/>
      <c r="CE6" s="178" t="s">
        <v>3</v>
      </c>
      <c r="CF6" s="179"/>
      <c r="CG6" s="178" t="s">
        <v>3</v>
      </c>
      <c r="CH6" s="179"/>
      <c r="CI6" s="178" t="s">
        <v>3</v>
      </c>
      <c r="CJ6" s="179"/>
      <c r="CK6" s="178" t="s">
        <v>3</v>
      </c>
      <c r="CL6" s="179"/>
      <c r="CM6" s="178" t="s">
        <v>3</v>
      </c>
      <c r="CN6" s="179"/>
      <c r="CO6" s="178" t="s">
        <v>3</v>
      </c>
      <c r="CP6" s="179"/>
      <c r="CQ6" s="178" t="s">
        <v>3</v>
      </c>
      <c r="CR6" s="179"/>
      <c r="CS6" s="178" t="s">
        <v>3</v>
      </c>
      <c r="CT6" s="179"/>
      <c r="CU6" s="178" t="s">
        <v>3</v>
      </c>
      <c r="CV6" s="179"/>
      <c r="CW6" s="178" t="s">
        <v>3</v>
      </c>
      <c r="CX6" s="179"/>
      <c r="CY6" s="178" t="s">
        <v>3</v>
      </c>
      <c r="CZ6" s="179"/>
      <c r="DA6" s="178" t="s">
        <v>3</v>
      </c>
      <c r="DB6" s="179"/>
      <c r="DC6" s="178" t="s">
        <v>3</v>
      </c>
      <c r="DD6" s="179"/>
      <c r="DE6" s="178" t="s">
        <v>3</v>
      </c>
      <c r="DF6" s="179"/>
      <c r="DG6" s="178" t="s">
        <v>3</v>
      </c>
      <c r="DH6" s="179"/>
      <c r="DI6" s="178" t="s">
        <v>3</v>
      </c>
      <c r="DJ6" s="179"/>
      <c r="DK6" s="178" t="s">
        <v>3</v>
      </c>
      <c r="DL6" s="179"/>
      <c r="DM6" s="178" t="s">
        <v>3</v>
      </c>
      <c r="DN6" s="179"/>
      <c r="DO6" s="178"/>
      <c r="DP6" s="179"/>
      <c r="DQ6" s="178"/>
      <c r="DR6" s="179"/>
      <c r="DS6" s="127"/>
      <c r="DT6" s="128"/>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c r="A7" s="17"/>
      <c r="B7" s="21" t="s">
        <v>134</v>
      </c>
      <c r="C7" s="207"/>
      <c r="D7" s="208"/>
      <c r="E7" s="207"/>
      <c r="F7" s="208"/>
      <c r="G7" s="207"/>
      <c r="H7" s="208"/>
      <c r="I7" s="207"/>
      <c r="J7" s="208" t="s">
        <v>95</v>
      </c>
      <c r="K7" s="207"/>
      <c r="L7" s="208"/>
      <c r="M7" s="207"/>
      <c r="N7" s="208"/>
      <c r="O7" s="207"/>
      <c r="P7" s="208"/>
      <c r="Q7" s="207"/>
      <c r="R7" s="208"/>
      <c r="S7" s="207"/>
      <c r="T7" s="208"/>
      <c r="U7" s="207">
        <v>10</v>
      </c>
      <c r="V7" s="208">
        <v>10</v>
      </c>
      <c r="W7" s="207">
        <v>10</v>
      </c>
      <c r="X7" s="208">
        <v>10</v>
      </c>
      <c r="Y7" s="207">
        <v>70</v>
      </c>
      <c r="Z7" s="208">
        <v>100</v>
      </c>
      <c r="AA7" s="207"/>
      <c r="AB7" s="208"/>
      <c r="AC7" s="207">
        <v>10</v>
      </c>
      <c r="AD7" s="208">
        <v>25</v>
      </c>
      <c r="AE7" s="207">
        <v>1.50</v>
      </c>
      <c r="AF7" s="208">
        <v>20</v>
      </c>
      <c r="AG7" s="207">
        <v>1.50</v>
      </c>
      <c r="AH7" s="208">
        <v>20</v>
      </c>
      <c r="AI7" s="207"/>
      <c r="AJ7" s="208"/>
      <c r="AK7" s="207"/>
      <c r="AL7" s="208"/>
      <c r="AM7" s="207"/>
      <c r="AN7" s="208"/>
      <c r="AO7" s="207">
        <v>1</v>
      </c>
      <c r="AP7" s="208">
        <v>5</v>
      </c>
      <c r="AQ7" s="207">
        <v>200</v>
      </c>
      <c r="AR7" s="208">
        <v>10</v>
      </c>
      <c r="AS7" s="207">
        <v>0.05</v>
      </c>
      <c r="AT7" s="208"/>
      <c r="AU7" s="207">
        <v>0.05</v>
      </c>
      <c r="AV7" s="208"/>
      <c r="AW7" s="207">
        <v>1</v>
      </c>
      <c r="AX7" s="208"/>
      <c r="AY7" s="207">
        <v>0.50</v>
      </c>
      <c r="AZ7" s="208">
        <v>2</v>
      </c>
      <c r="BA7" s="207"/>
      <c r="BB7" s="208">
        <v>2</v>
      </c>
      <c r="BC7" s="207"/>
      <c r="BD7" s="208"/>
      <c r="BE7" s="207">
        <v>0.005</v>
      </c>
      <c r="BF7" s="208"/>
      <c r="BG7" s="207"/>
      <c r="BH7" s="208"/>
      <c r="BI7" s="207"/>
      <c r="BJ7" s="208">
        <v>1.40</v>
      </c>
      <c r="BK7" s="207"/>
      <c r="BL7" s="208">
        <v>1.40</v>
      </c>
      <c r="BM7" s="207">
        <v>400</v>
      </c>
      <c r="BN7" s="208">
        <v>250</v>
      </c>
      <c r="BO7" s="207">
        <v>200</v>
      </c>
      <c r="BP7" s="208">
        <v>150</v>
      </c>
      <c r="BQ7" s="207"/>
      <c r="BR7" s="208">
        <v>0.40</v>
      </c>
      <c r="BS7" s="207">
        <v>0.01</v>
      </c>
      <c r="BT7" s="208">
        <v>0.10</v>
      </c>
      <c r="BU7" s="207">
        <v>0.005</v>
      </c>
      <c r="BV7" s="208">
        <v>0.01</v>
      </c>
      <c r="BW7" s="207">
        <v>0.02</v>
      </c>
      <c r="BX7" s="208">
        <v>0.20</v>
      </c>
      <c r="BY7" s="207">
        <v>0.05</v>
      </c>
      <c r="BZ7" s="208">
        <v>0.20</v>
      </c>
      <c r="CA7" s="207">
        <v>0.008</v>
      </c>
      <c r="CB7" s="208">
        <v>0.10</v>
      </c>
      <c r="CC7" s="207">
        <v>0.20</v>
      </c>
      <c r="CD7" s="208">
        <v>2</v>
      </c>
      <c r="CE7" s="207">
        <v>5.0E-4</v>
      </c>
      <c r="CF7" s="208">
        <v>0.002</v>
      </c>
      <c r="CG7" s="207">
        <v>0.05</v>
      </c>
      <c r="CH7" s="208">
        <v>0.10</v>
      </c>
      <c r="CI7" s="207"/>
      <c r="CJ7" s="208">
        <v>0.02</v>
      </c>
      <c r="CK7" s="207"/>
      <c r="CL7" s="208">
        <v>2</v>
      </c>
      <c r="CM7" s="207"/>
      <c r="CN7" s="208">
        <v>0.20</v>
      </c>
      <c r="CO7" s="207"/>
      <c r="CP7" s="208">
        <v>5</v>
      </c>
      <c r="CQ7" s="207"/>
      <c r="CR7" s="208">
        <v>0.01</v>
      </c>
      <c r="CS7" s="207"/>
      <c r="CT7" s="208">
        <v>0.10</v>
      </c>
      <c r="CU7" s="207"/>
      <c r="CV7" s="208">
        <v>0.10</v>
      </c>
      <c r="CW7" s="207"/>
      <c r="CX7" s="208">
        <v>0.05</v>
      </c>
      <c r="CY7" s="207"/>
      <c r="CZ7" s="208">
        <v>2.50</v>
      </c>
      <c r="DA7" s="207"/>
      <c r="DB7" s="208"/>
      <c r="DC7" s="207"/>
      <c r="DD7" s="208"/>
      <c r="DE7" s="207"/>
      <c r="DF7" s="208"/>
      <c r="DG7" s="207"/>
      <c r="DH7" s="208"/>
      <c r="DI7" s="207"/>
      <c r="DJ7" s="208"/>
      <c r="DK7" s="207"/>
      <c r="DL7" s="208"/>
      <c r="DM7" s="207"/>
      <c r="DN7" s="208"/>
      <c r="DO7" s="207"/>
      <c r="DP7" s="208"/>
      <c r="DQ7" s="207"/>
      <c r="DR7" s="208"/>
      <c r="DS7" s="207"/>
      <c r="DT7" s="208"/>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c r="A8" s="17"/>
      <c r="B8" s="21" t="s">
        <v>135</v>
      </c>
      <c r="C8" s="207"/>
      <c r="D8" s="208"/>
      <c r="E8" s="207"/>
      <c r="F8" s="208"/>
      <c r="G8" s="207"/>
      <c r="H8" s="208"/>
      <c r="I8" s="207">
        <v>8.50</v>
      </c>
      <c r="J8" s="208"/>
      <c r="K8" s="207">
        <v>8.50</v>
      </c>
      <c r="L8" s="208"/>
      <c r="M8" s="207"/>
      <c r="N8" s="208"/>
      <c r="O8" s="207"/>
      <c r="P8" s="208"/>
      <c r="Q8" s="207"/>
      <c r="R8" s="208"/>
      <c r="S8" s="207"/>
      <c r="T8" s="208"/>
      <c r="U8" s="207">
        <v>15</v>
      </c>
      <c r="V8" s="208"/>
      <c r="W8" s="207">
        <v>15</v>
      </c>
      <c r="X8" s="208"/>
      <c r="Y8" s="207">
        <v>100</v>
      </c>
      <c r="Z8" s="208"/>
      <c r="AA8" s="207"/>
      <c r="AB8" s="208"/>
      <c r="AC8" s="207">
        <v>15</v>
      </c>
      <c r="AD8" s="208"/>
      <c r="AE8" s="207">
        <v>2.50</v>
      </c>
      <c r="AF8" s="208"/>
      <c r="AG8" s="207">
        <v>2.50</v>
      </c>
      <c r="AH8" s="208"/>
      <c r="AI8" s="207"/>
      <c r="AJ8" s="208"/>
      <c r="AK8" s="207"/>
      <c r="AL8" s="208"/>
      <c r="AM8" s="207"/>
      <c r="AN8" s="208"/>
      <c r="AO8" s="207">
        <v>2</v>
      </c>
      <c r="AP8" s="208"/>
      <c r="AQ8" s="207">
        <v>800</v>
      </c>
      <c r="AR8" s="208"/>
      <c r="AS8" s="207">
        <v>0.10</v>
      </c>
      <c r="AT8" s="208"/>
      <c r="AU8" s="207">
        <v>0.10</v>
      </c>
      <c r="AV8" s="208"/>
      <c r="AW8" s="207">
        <v>1.50</v>
      </c>
      <c r="AX8" s="208"/>
      <c r="AY8" s="207">
        <v>1</v>
      </c>
      <c r="AZ8" s="208"/>
      <c r="BA8" s="207"/>
      <c r="BB8" s="208"/>
      <c r="BC8" s="207"/>
      <c r="BD8" s="208"/>
      <c r="BE8" s="207">
        <v>0.01</v>
      </c>
      <c r="BF8" s="208"/>
      <c r="BG8" s="207"/>
      <c r="BH8" s="208"/>
      <c r="BI8" s="207"/>
      <c r="BJ8" s="208"/>
      <c r="BK8" s="207"/>
      <c r="BL8" s="208"/>
      <c r="BM8" s="207">
        <v>480</v>
      </c>
      <c r="BN8" s="208"/>
      <c r="BO8" s="207">
        <v>240</v>
      </c>
      <c r="BP8" s="208"/>
      <c r="BQ8" s="207"/>
      <c r="BR8" s="208"/>
      <c r="BS8" s="207">
        <v>0.05</v>
      </c>
      <c r="BT8" s="208"/>
      <c r="BU8" s="207">
        <v>0.025</v>
      </c>
      <c r="BV8" s="208"/>
      <c r="BW8" s="207">
        <v>0.10</v>
      </c>
      <c r="BX8" s="208"/>
      <c r="BY8" s="207">
        <v>0.25</v>
      </c>
      <c r="BZ8" s="208"/>
      <c r="CA8" s="207">
        <v>0.04</v>
      </c>
      <c r="CB8" s="208"/>
      <c r="CC8" s="207">
        <v>1</v>
      </c>
      <c r="CD8" s="208"/>
      <c r="CE8" s="207">
        <v>0.0025</v>
      </c>
      <c r="CF8" s="208"/>
      <c r="CG8" s="207">
        <v>0.25</v>
      </c>
      <c r="CH8" s="208"/>
      <c r="CI8" s="207"/>
      <c r="CJ8" s="208"/>
      <c r="CK8" s="207"/>
      <c r="CL8" s="208"/>
      <c r="CM8" s="207"/>
      <c r="CN8" s="208"/>
      <c r="CO8" s="207"/>
      <c r="CP8" s="208"/>
      <c r="CQ8" s="207"/>
      <c r="CR8" s="208"/>
      <c r="CS8" s="207"/>
      <c r="CT8" s="208"/>
      <c r="CU8" s="207"/>
      <c r="CV8" s="208"/>
      <c r="CW8" s="207"/>
      <c r="CX8" s="208"/>
      <c r="CY8" s="207"/>
      <c r="CZ8" s="208"/>
      <c r="DA8" s="207"/>
      <c r="DB8" s="208"/>
      <c r="DC8" s="207"/>
      <c r="DD8" s="208"/>
      <c r="DE8" s="207"/>
      <c r="DF8" s="208"/>
      <c r="DG8" s="207"/>
      <c r="DH8" s="208"/>
      <c r="DI8" s="207"/>
      <c r="DJ8" s="208"/>
      <c r="DK8" s="207"/>
      <c r="DL8" s="208"/>
      <c r="DM8" s="207"/>
      <c r="DN8" s="208"/>
      <c r="DO8" s="207"/>
      <c r="DP8" s="208"/>
      <c r="DQ8" s="207"/>
      <c r="DR8" s="208"/>
      <c r="DS8" s="207"/>
      <c r="DT8" s="208"/>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25" s="1" customFormat="1" ht="26.25" customHeight="1">
      <c r="A9" s="17"/>
      <c r="B9" s="21" t="s">
        <v>136</v>
      </c>
      <c r="C9" s="207"/>
      <c r="D9" s="208"/>
      <c r="E9" s="207"/>
      <c r="F9" s="208"/>
      <c r="G9" s="207"/>
      <c r="H9" s="208"/>
      <c r="I9" s="220">
        <v>7</v>
      </c>
      <c r="J9" s="221"/>
      <c r="K9" s="220">
        <v>7</v>
      </c>
      <c r="L9" s="221"/>
      <c r="M9" s="207">
        <v>3</v>
      </c>
      <c r="N9" s="208"/>
      <c r="O9" s="207">
        <v>3</v>
      </c>
      <c r="P9" s="208"/>
      <c r="Q9" s="207"/>
      <c r="R9" s="208"/>
      <c r="S9" s="207"/>
      <c r="T9" s="208"/>
      <c r="U9" s="207"/>
      <c r="V9" s="208"/>
      <c r="W9" s="207"/>
      <c r="X9" s="208"/>
      <c r="Y9" s="207"/>
      <c r="Z9" s="208"/>
      <c r="AA9" s="207"/>
      <c r="AB9" s="208"/>
      <c r="AC9" s="207"/>
      <c r="AD9" s="208"/>
      <c r="AE9" s="207"/>
      <c r="AF9" s="208"/>
      <c r="AG9" s="207"/>
      <c r="AH9" s="208"/>
      <c r="AI9" s="207"/>
      <c r="AJ9" s="208"/>
      <c r="AK9" s="207"/>
      <c r="AL9" s="208"/>
      <c r="AM9" s="207"/>
      <c r="AN9" s="208"/>
      <c r="AO9" s="207"/>
      <c r="AP9" s="208"/>
      <c r="AQ9" s="207"/>
      <c r="AR9" s="208"/>
      <c r="AS9" s="207"/>
      <c r="AT9" s="208"/>
      <c r="AU9" s="207"/>
      <c r="AV9" s="208"/>
      <c r="AW9" s="207"/>
      <c r="AX9" s="208"/>
      <c r="AY9" s="207"/>
      <c r="AZ9" s="208"/>
      <c r="BA9" s="207"/>
      <c r="BB9" s="208"/>
      <c r="BC9" s="207"/>
      <c r="BD9" s="208"/>
      <c r="BE9" s="207"/>
      <c r="BF9" s="208"/>
      <c r="BG9" s="207"/>
      <c r="BH9" s="208"/>
      <c r="BI9" s="207"/>
      <c r="BJ9" s="208"/>
      <c r="BK9" s="207"/>
      <c r="BL9" s="208"/>
      <c r="BM9" s="207"/>
      <c r="BN9" s="208"/>
      <c r="BO9" s="207"/>
      <c r="BP9" s="208"/>
      <c r="BQ9" s="207"/>
      <c r="BR9" s="208"/>
      <c r="BS9" s="207"/>
      <c r="BT9" s="208"/>
      <c r="BU9" s="207"/>
      <c r="BV9" s="208"/>
      <c r="BW9" s="207"/>
      <c r="BX9" s="208"/>
      <c r="BY9" s="207"/>
      <c r="BZ9" s="208"/>
      <c r="CA9" s="207"/>
      <c r="CB9" s="208"/>
      <c r="CC9" s="207"/>
      <c r="CD9" s="208"/>
      <c r="CE9" s="207"/>
      <c r="CF9" s="208"/>
      <c r="CG9" s="207"/>
      <c r="CH9" s="208"/>
      <c r="CI9" s="207"/>
      <c r="CJ9" s="208"/>
      <c r="CK9" s="207"/>
      <c r="CL9" s="208"/>
      <c r="CM9" s="207"/>
      <c r="CN9" s="208"/>
      <c r="CO9" s="207"/>
      <c r="CP9" s="208"/>
      <c r="CQ9" s="207"/>
      <c r="CR9" s="208"/>
      <c r="CS9" s="207"/>
      <c r="CT9" s="208"/>
      <c r="CU9" s="207"/>
      <c r="CV9" s="208"/>
      <c r="CW9" s="207"/>
      <c r="CX9" s="208"/>
      <c r="CY9" s="207"/>
      <c r="CZ9" s="208"/>
      <c r="DA9" s="207"/>
      <c r="DB9" s="208"/>
      <c r="DC9" s="207"/>
      <c r="DD9" s="208"/>
      <c r="DE9" s="207"/>
      <c r="DF9" s="208"/>
      <c r="DG9" s="207"/>
      <c r="DH9" s="208"/>
      <c r="DI9" s="207"/>
      <c r="DJ9" s="208"/>
      <c r="DK9" s="207"/>
      <c r="DL9" s="208"/>
      <c r="DM9" s="207"/>
      <c r="DN9" s="208"/>
      <c r="DO9" s="207"/>
      <c r="DP9" s="208"/>
      <c r="DQ9" s="207"/>
      <c r="DR9" s="208"/>
      <c r="DS9" s="130"/>
      <c r="DT9" s="131"/>
      <c r="DU9" s="19"/>
    </row>
    <row r="10" spans="1:125" s="1" customFormat="1" ht="22.5" customHeight="1">
      <c r="A10" s="17"/>
      <c r="B10" s="18" t="s">
        <v>71</v>
      </c>
      <c r="C10" s="178" t="s">
        <v>82</v>
      </c>
      <c r="D10" s="210"/>
      <c r="E10" s="178" t="s">
        <v>200</v>
      </c>
      <c r="F10" s="179"/>
      <c r="G10" s="178" t="s">
        <v>75</v>
      </c>
      <c r="H10" s="179"/>
      <c r="I10" s="178" t="s">
        <v>200</v>
      </c>
      <c r="J10" s="179"/>
      <c r="K10" s="178" t="s">
        <v>75</v>
      </c>
      <c r="L10" s="179"/>
      <c r="M10" s="178" t="s">
        <v>201</v>
      </c>
      <c r="N10" s="179"/>
      <c r="O10" s="178" t="s">
        <v>75</v>
      </c>
      <c r="P10" s="179"/>
      <c r="Q10" s="178" t="s">
        <v>201</v>
      </c>
      <c r="R10" s="179"/>
      <c r="S10" s="178" t="s">
        <v>75</v>
      </c>
      <c r="T10" s="179"/>
      <c r="U10" s="178" t="s">
        <v>86</v>
      </c>
      <c r="V10" s="179"/>
      <c r="W10" s="178" t="s">
        <v>85</v>
      </c>
      <c r="X10" s="179"/>
      <c r="Y10" s="178" t="s">
        <v>86</v>
      </c>
      <c r="Z10" s="179"/>
      <c r="AA10" s="178" t="s">
        <v>85</v>
      </c>
      <c r="AB10" s="179"/>
      <c r="AC10" s="178" t="s">
        <v>192</v>
      </c>
      <c r="AD10" s="179"/>
      <c r="AE10" s="178" t="s">
        <v>201</v>
      </c>
      <c r="AF10" s="179"/>
      <c r="AG10" s="178" t="s">
        <v>86</v>
      </c>
      <c r="AH10" s="179"/>
      <c r="AI10" s="178" t="s">
        <v>85</v>
      </c>
      <c r="AJ10" s="179"/>
      <c r="AK10" s="178" t="s">
        <v>86</v>
      </c>
      <c r="AL10" s="179"/>
      <c r="AM10" s="178" t="s">
        <v>86</v>
      </c>
      <c r="AN10" s="179"/>
      <c r="AO10" s="178" t="s">
        <v>85</v>
      </c>
      <c r="AP10" s="179"/>
      <c r="AQ10" s="178" t="s">
        <v>76</v>
      </c>
      <c r="AR10" s="179"/>
      <c r="AS10" s="178" t="s">
        <v>201</v>
      </c>
      <c r="AT10" s="179"/>
      <c r="AU10" s="178" t="s">
        <v>75</v>
      </c>
      <c r="AV10" s="179"/>
      <c r="AW10" s="178" t="s">
        <v>75</v>
      </c>
      <c r="AX10" s="179"/>
      <c r="AY10" s="178" t="s">
        <v>85</v>
      </c>
      <c r="AZ10" s="179"/>
      <c r="BA10" s="178" t="s">
        <v>86</v>
      </c>
      <c r="BB10" s="179"/>
      <c r="BC10" s="178" t="s">
        <v>76</v>
      </c>
      <c r="BD10" s="179"/>
      <c r="BE10" s="178" t="s">
        <v>76</v>
      </c>
      <c r="BF10" s="179"/>
      <c r="BG10" s="178" t="s">
        <v>76</v>
      </c>
      <c r="BH10" s="179"/>
      <c r="BI10" s="178" t="s">
        <v>201</v>
      </c>
      <c r="BJ10" s="179"/>
      <c r="BK10" s="178" t="s">
        <v>86</v>
      </c>
      <c r="BL10" s="179"/>
      <c r="BM10" s="178" t="s">
        <v>85</v>
      </c>
      <c r="BN10" s="179"/>
      <c r="BO10" s="178" t="s">
        <v>85</v>
      </c>
      <c r="BP10" s="179"/>
      <c r="BQ10" s="178" t="s">
        <v>86</v>
      </c>
      <c r="BR10" s="179"/>
      <c r="BS10" s="178" t="s">
        <v>86</v>
      </c>
      <c r="BT10" s="179"/>
      <c r="BU10" s="178" t="s">
        <v>86</v>
      </c>
      <c r="BV10" s="179"/>
      <c r="BW10" s="178" t="s">
        <v>86</v>
      </c>
      <c r="BX10" s="179"/>
      <c r="BY10" s="178" t="s">
        <v>86</v>
      </c>
      <c r="BZ10" s="179"/>
      <c r="CA10" s="178" t="s">
        <v>86</v>
      </c>
      <c r="CB10" s="179"/>
      <c r="CC10" s="178" t="s">
        <v>86</v>
      </c>
      <c r="CD10" s="179"/>
      <c r="CE10" s="178" t="s">
        <v>86</v>
      </c>
      <c r="CF10" s="179"/>
      <c r="CG10" s="178" t="s">
        <v>86</v>
      </c>
      <c r="CH10" s="179"/>
      <c r="CI10" s="178" t="s">
        <v>86</v>
      </c>
      <c r="CJ10" s="179"/>
      <c r="CK10" s="178" t="s">
        <v>86</v>
      </c>
      <c r="CL10" s="179"/>
      <c r="CM10" s="178" t="s">
        <v>86</v>
      </c>
      <c r="CN10" s="179"/>
      <c r="CO10" s="178" t="s">
        <v>86</v>
      </c>
      <c r="CP10" s="179"/>
      <c r="CQ10" s="178" t="s">
        <v>86</v>
      </c>
      <c r="CR10" s="179"/>
      <c r="CS10" s="178" t="s">
        <v>86</v>
      </c>
      <c r="CT10" s="179"/>
      <c r="CU10" s="178" t="s">
        <v>86</v>
      </c>
      <c r="CV10" s="179"/>
      <c r="CW10" s="178" t="s">
        <v>86</v>
      </c>
      <c r="CX10" s="179"/>
      <c r="CY10" s="178" t="s">
        <v>86</v>
      </c>
      <c r="CZ10" s="179"/>
      <c r="DA10" s="178" t="s">
        <v>86</v>
      </c>
      <c r="DB10" s="179"/>
      <c r="DC10" s="178" t="s">
        <v>86</v>
      </c>
      <c r="DD10" s="179"/>
      <c r="DE10" s="178" t="s">
        <v>86</v>
      </c>
      <c r="DF10" s="179"/>
      <c r="DG10" s="178" t="s">
        <v>86</v>
      </c>
      <c r="DH10" s="179"/>
      <c r="DI10" s="178" t="s">
        <v>86</v>
      </c>
      <c r="DJ10" s="179"/>
      <c r="DK10" s="178" t="s">
        <v>86</v>
      </c>
      <c r="DL10" s="179"/>
      <c r="DM10" s="178" t="s">
        <v>86</v>
      </c>
      <c r="DN10" s="179"/>
      <c r="DO10" s="178" t="s">
        <v>76</v>
      </c>
      <c r="DP10" s="179"/>
      <c r="DQ10" s="178" t="s">
        <v>85</v>
      </c>
      <c r="DR10" s="179"/>
      <c r="DS10" s="217"/>
      <c r="DT10" s="218"/>
      <c r="DU10" s="19"/>
    </row>
    <row r="11" spans="1:125" s="1" customFormat="1" ht="18.75" customHeight="1">
      <c r="A11" s="17"/>
      <c r="B11" s="18" t="s">
        <v>12</v>
      </c>
      <c r="C11" s="178"/>
      <c r="D11" s="210"/>
      <c r="E11" s="178"/>
      <c r="F11" s="179"/>
      <c r="G11" s="178"/>
      <c r="H11" s="179"/>
      <c r="I11" s="178"/>
      <c r="J11" s="179"/>
      <c r="K11" s="178" t="s">
        <v>204</v>
      </c>
      <c r="L11" s="179"/>
      <c r="M11" s="178"/>
      <c r="N11" s="179"/>
      <c r="O11" s="178" t="s">
        <v>204</v>
      </c>
      <c r="P11" s="179"/>
      <c r="Q11" s="178"/>
      <c r="R11" s="179"/>
      <c r="S11" s="178" t="s">
        <v>204</v>
      </c>
      <c r="T11" s="179"/>
      <c r="U11" s="178" t="s">
        <v>204</v>
      </c>
      <c r="V11" s="179"/>
      <c r="W11" s="178" t="s">
        <v>204</v>
      </c>
      <c r="X11" s="179"/>
      <c r="Y11" s="178" t="s">
        <v>204</v>
      </c>
      <c r="Z11" s="179"/>
      <c r="AA11" s="178"/>
      <c r="AB11" s="179"/>
      <c r="AC11" s="178" t="s">
        <v>204</v>
      </c>
      <c r="AD11" s="179"/>
      <c r="AE11" s="178"/>
      <c r="AF11" s="179"/>
      <c r="AG11" s="178" t="s">
        <v>204</v>
      </c>
      <c r="AH11" s="179"/>
      <c r="AI11" s="178" t="s">
        <v>204</v>
      </c>
      <c r="AJ11" s="179"/>
      <c r="AK11" s="178" t="s">
        <v>204</v>
      </c>
      <c r="AL11" s="179"/>
      <c r="AM11" s="178" t="s">
        <v>204</v>
      </c>
      <c r="AN11" s="179"/>
      <c r="AO11" s="178" t="s">
        <v>204</v>
      </c>
      <c r="AP11" s="179"/>
      <c r="AQ11" s="178" t="s">
        <v>204</v>
      </c>
      <c r="AR11" s="179"/>
      <c r="AS11" s="178" t="s">
        <v>204</v>
      </c>
      <c r="AT11" s="179"/>
      <c r="AU11" s="178" t="s">
        <v>204</v>
      </c>
      <c r="AV11" s="179"/>
      <c r="AW11" s="178" t="s">
        <v>204</v>
      </c>
      <c r="AX11" s="179"/>
      <c r="AY11" s="178" t="s">
        <v>204</v>
      </c>
      <c r="AZ11" s="179"/>
      <c r="BA11" s="178" t="s">
        <v>204</v>
      </c>
      <c r="BB11" s="179"/>
      <c r="BC11" s="178" t="s">
        <v>204</v>
      </c>
      <c r="BD11" s="179"/>
      <c r="BE11" s="178" t="s">
        <v>204</v>
      </c>
      <c r="BF11" s="179"/>
      <c r="BG11" s="178" t="s">
        <v>204</v>
      </c>
      <c r="BH11" s="179"/>
      <c r="BI11" s="178" t="s">
        <v>204</v>
      </c>
      <c r="BJ11" s="179"/>
      <c r="BK11" s="178" t="s">
        <v>204</v>
      </c>
      <c r="BL11" s="179"/>
      <c r="BM11" s="178" t="s">
        <v>204</v>
      </c>
      <c r="BN11" s="179"/>
      <c r="BO11" s="178" t="s">
        <v>204</v>
      </c>
      <c r="BP11" s="179"/>
      <c r="BQ11" s="178" t="s">
        <v>204</v>
      </c>
      <c r="BR11" s="179"/>
      <c r="BS11" s="178" t="s">
        <v>204</v>
      </c>
      <c r="BT11" s="179"/>
      <c r="BU11" s="178" t="s">
        <v>204</v>
      </c>
      <c r="BV11" s="179"/>
      <c r="BW11" s="178" t="s">
        <v>204</v>
      </c>
      <c r="BX11" s="179"/>
      <c r="BY11" s="178" t="s">
        <v>204</v>
      </c>
      <c r="BZ11" s="179"/>
      <c r="CA11" s="178" t="s">
        <v>204</v>
      </c>
      <c r="CB11" s="179"/>
      <c r="CC11" s="178" t="s">
        <v>204</v>
      </c>
      <c r="CD11" s="179"/>
      <c r="CE11" s="178" t="s">
        <v>204</v>
      </c>
      <c r="CF11" s="179"/>
      <c r="CG11" s="178" t="s">
        <v>204</v>
      </c>
      <c r="CH11" s="179"/>
      <c r="CI11" s="178" t="s">
        <v>204</v>
      </c>
      <c r="CJ11" s="179"/>
      <c r="CK11" s="178" t="s">
        <v>204</v>
      </c>
      <c r="CL11" s="179"/>
      <c r="CM11" s="178" t="s">
        <v>204</v>
      </c>
      <c r="CN11" s="179"/>
      <c r="CO11" s="178" t="s">
        <v>204</v>
      </c>
      <c r="CP11" s="179"/>
      <c r="CQ11" s="178" t="s">
        <v>204</v>
      </c>
      <c r="CR11" s="179"/>
      <c r="CS11" s="178" t="s">
        <v>204</v>
      </c>
      <c r="CT11" s="179"/>
      <c r="CU11" s="178" t="s">
        <v>204</v>
      </c>
      <c r="CV11" s="179"/>
      <c r="CW11" s="178" t="s">
        <v>204</v>
      </c>
      <c r="CX11" s="179"/>
      <c r="CY11" s="178" t="s">
        <v>204</v>
      </c>
      <c r="CZ11" s="179"/>
      <c r="DA11" s="178" t="s">
        <v>204</v>
      </c>
      <c r="DB11" s="179"/>
      <c r="DC11" s="178" t="s">
        <v>204</v>
      </c>
      <c r="DD11" s="179"/>
      <c r="DE11" s="178" t="s">
        <v>204</v>
      </c>
      <c r="DF11" s="179"/>
      <c r="DG11" s="178" t="s">
        <v>204</v>
      </c>
      <c r="DH11" s="179"/>
      <c r="DI11" s="178" t="s">
        <v>204</v>
      </c>
      <c r="DJ11" s="179"/>
      <c r="DK11" s="178" t="s">
        <v>204</v>
      </c>
      <c r="DL11" s="179"/>
      <c r="DM11" s="178" t="s">
        <v>204</v>
      </c>
      <c r="DN11" s="179"/>
      <c r="DO11" s="178"/>
      <c r="DP11" s="179"/>
      <c r="DQ11" s="178"/>
      <c r="DR11" s="179"/>
      <c r="DS11" s="217"/>
      <c r="DT11" s="218"/>
      <c r="DU11" s="19"/>
    </row>
    <row r="12" spans="1:125" ht="25.5">
      <c r="A12" s="113"/>
      <c r="B12" s="18" t="s">
        <v>13</v>
      </c>
      <c r="C12" s="178"/>
      <c r="D12" s="209"/>
      <c r="E12" s="178"/>
      <c r="F12" s="179"/>
      <c r="G12" s="178"/>
      <c r="H12" s="209"/>
      <c r="I12" s="178"/>
      <c r="J12" s="179"/>
      <c r="K12" s="178"/>
      <c r="L12" s="209"/>
      <c r="M12" s="178"/>
      <c r="N12" s="179"/>
      <c r="O12" s="178"/>
      <c r="P12" s="209"/>
      <c r="Q12" s="178"/>
      <c r="R12" s="179"/>
      <c r="S12" s="178"/>
      <c r="T12" s="209"/>
      <c r="U12" s="178"/>
      <c r="V12" s="179"/>
      <c r="W12" s="178"/>
      <c r="X12" s="179"/>
      <c r="Y12" s="178"/>
      <c r="Z12" s="179"/>
      <c r="AA12" s="178"/>
      <c r="AB12" s="179"/>
      <c r="AC12" s="178"/>
      <c r="AD12" s="179"/>
      <c r="AE12" s="178"/>
      <c r="AF12" s="179"/>
      <c r="AG12" s="178"/>
      <c r="AH12" s="179"/>
      <c r="AI12" s="178"/>
      <c r="AJ12" s="179"/>
      <c r="AK12" s="178"/>
      <c r="AL12" s="179"/>
      <c r="AM12" s="178"/>
      <c r="AN12" s="179"/>
      <c r="AO12" s="178"/>
      <c r="AP12" s="179"/>
      <c r="AQ12" s="178"/>
      <c r="AR12" s="179"/>
      <c r="AS12" s="178"/>
      <c r="AT12" s="179"/>
      <c r="AU12" s="178"/>
      <c r="AV12" s="179"/>
      <c r="AW12" s="178"/>
      <c r="AX12" s="179"/>
      <c r="AY12" s="178"/>
      <c r="AZ12" s="179"/>
      <c r="BA12" s="178"/>
      <c r="BB12" s="179"/>
      <c r="BC12" s="178"/>
      <c r="BD12" s="179"/>
      <c r="BE12" s="178"/>
      <c r="BF12" s="179"/>
      <c r="BG12" s="178"/>
      <c r="BH12" s="179"/>
      <c r="BI12" s="178"/>
      <c r="BJ12" s="179"/>
      <c r="BK12" s="178"/>
      <c r="BL12" s="179"/>
      <c r="BM12" s="178"/>
      <c r="BN12" s="179"/>
      <c r="BO12" s="178"/>
      <c r="BP12" s="179"/>
      <c r="BQ12" s="178"/>
      <c r="BR12" s="179"/>
      <c r="BS12" s="178"/>
      <c r="BT12" s="179"/>
      <c r="BU12" s="178"/>
      <c r="BV12" s="179"/>
      <c r="BW12" s="178"/>
      <c r="BX12" s="179"/>
      <c r="BY12" s="178"/>
      <c r="BZ12" s="179"/>
      <c r="CA12" s="178"/>
      <c r="CB12" s="179"/>
      <c r="CC12" s="178"/>
      <c r="CD12" s="179"/>
      <c r="CE12" s="178"/>
      <c r="CF12" s="179"/>
      <c r="CG12" s="178"/>
      <c r="CH12" s="179"/>
      <c r="CI12" s="178"/>
      <c r="CJ12" s="179"/>
      <c r="CK12" s="178"/>
      <c r="CL12" s="179"/>
      <c r="CM12" s="178"/>
      <c r="CN12" s="179"/>
      <c r="CO12" s="178"/>
      <c r="CP12" s="179"/>
      <c r="CQ12" s="178"/>
      <c r="CR12" s="179"/>
      <c r="CS12" s="178"/>
      <c r="CT12" s="179"/>
      <c r="CU12" s="178"/>
      <c r="CV12" s="179"/>
      <c r="CW12" s="178"/>
      <c r="CX12" s="179"/>
      <c r="CY12" s="178"/>
      <c r="CZ12" s="179"/>
      <c r="DA12" s="178"/>
      <c r="DB12" s="179"/>
      <c r="DC12" s="178"/>
      <c r="DD12" s="179"/>
      <c r="DE12" s="178"/>
      <c r="DF12" s="179"/>
      <c r="DG12" s="178"/>
      <c r="DH12" s="179"/>
      <c r="DI12" s="178"/>
      <c r="DJ12" s="179"/>
      <c r="DK12" s="178"/>
      <c r="DL12" s="179"/>
      <c r="DM12" s="178"/>
      <c r="DN12" s="179"/>
      <c r="DO12" s="178"/>
      <c r="DP12" s="179"/>
      <c r="DQ12" s="178"/>
      <c r="DR12" s="179"/>
      <c r="DS12" s="217"/>
      <c r="DT12" s="218"/>
      <c r="DU12" s="20"/>
    </row>
    <row r="13" spans="1:128" s="57" customFormat="1" ht="16.5" customHeight="1">
      <c r="A13" s="129" t="s">
        <v>0</v>
      </c>
      <c r="B13" s="126"/>
      <c r="C13" s="60" t="s">
        <v>226</v>
      </c>
      <c r="D13" s="129" t="s">
        <v>227</v>
      </c>
      <c r="E13" s="129" t="s">
        <v>226</v>
      </c>
      <c r="F13" s="129" t="s">
        <v>227</v>
      </c>
      <c r="G13" s="129" t="s">
        <v>226</v>
      </c>
      <c r="H13" s="129" t="s">
        <v>227</v>
      </c>
      <c r="I13" s="129" t="s">
        <v>226</v>
      </c>
      <c r="J13" s="129" t="s">
        <v>227</v>
      </c>
      <c r="K13" s="129" t="s">
        <v>226</v>
      </c>
      <c r="L13" s="129" t="s">
        <v>227</v>
      </c>
      <c r="M13" s="129" t="s">
        <v>226</v>
      </c>
      <c r="N13" s="129" t="s">
        <v>227</v>
      </c>
      <c r="O13" s="129" t="s">
        <v>226</v>
      </c>
      <c r="P13" s="129" t="s">
        <v>227</v>
      </c>
      <c r="Q13" s="129" t="s">
        <v>226</v>
      </c>
      <c r="R13" s="129" t="s">
        <v>227</v>
      </c>
      <c r="S13" s="129" t="s">
        <v>226</v>
      </c>
      <c r="T13" s="129" t="s">
        <v>227</v>
      </c>
      <c r="U13" s="129" t="s">
        <v>226</v>
      </c>
      <c r="V13" s="129" t="s">
        <v>227</v>
      </c>
      <c r="W13" s="129" t="s">
        <v>226</v>
      </c>
      <c r="X13" s="129" t="s">
        <v>227</v>
      </c>
      <c r="Y13" s="129" t="s">
        <v>226</v>
      </c>
      <c r="Z13" s="129" t="s">
        <v>227</v>
      </c>
      <c r="AA13" s="129" t="s">
        <v>226</v>
      </c>
      <c r="AB13" s="129" t="s">
        <v>227</v>
      </c>
      <c r="AC13" s="129" t="s">
        <v>226</v>
      </c>
      <c r="AD13" s="129" t="s">
        <v>227</v>
      </c>
      <c r="AE13" s="129" t="s">
        <v>226</v>
      </c>
      <c r="AF13" s="129" t="s">
        <v>227</v>
      </c>
      <c r="AG13" s="129" t="s">
        <v>226</v>
      </c>
      <c r="AH13" s="129" t="s">
        <v>227</v>
      </c>
      <c r="AI13" s="129" t="s">
        <v>226</v>
      </c>
      <c r="AJ13" s="129" t="s">
        <v>227</v>
      </c>
      <c r="AK13" s="129" t="s">
        <v>226</v>
      </c>
      <c r="AL13" s="129" t="s">
        <v>227</v>
      </c>
      <c r="AM13" s="129" t="s">
        <v>226</v>
      </c>
      <c r="AN13" s="129" t="s">
        <v>227</v>
      </c>
      <c r="AO13" s="129" t="s">
        <v>226</v>
      </c>
      <c r="AP13" s="129" t="s">
        <v>227</v>
      </c>
      <c r="AQ13" s="129" t="s">
        <v>226</v>
      </c>
      <c r="AR13" s="129" t="s">
        <v>227</v>
      </c>
      <c r="AS13" s="129" t="s">
        <v>226</v>
      </c>
      <c r="AT13" s="129" t="s">
        <v>227</v>
      </c>
      <c r="AU13" s="129" t="s">
        <v>226</v>
      </c>
      <c r="AV13" s="129" t="s">
        <v>227</v>
      </c>
      <c r="AW13" s="129" t="s">
        <v>226</v>
      </c>
      <c r="AX13" s="129" t="s">
        <v>227</v>
      </c>
      <c r="AY13" s="129" t="s">
        <v>226</v>
      </c>
      <c r="AZ13" s="129" t="s">
        <v>227</v>
      </c>
      <c r="BA13" s="129" t="s">
        <v>226</v>
      </c>
      <c r="BB13" s="129" t="s">
        <v>227</v>
      </c>
      <c r="BC13" s="129" t="s">
        <v>226</v>
      </c>
      <c r="BD13" s="129" t="s">
        <v>227</v>
      </c>
      <c r="BE13" s="129" t="s">
        <v>226</v>
      </c>
      <c r="BF13" s="129" t="s">
        <v>227</v>
      </c>
      <c r="BG13" s="129" t="s">
        <v>226</v>
      </c>
      <c r="BH13" s="129" t="s">
        <v>227</v>
      </c>
      <c r="BI13" s="129" t="s">
        <v>226</v>
      </c>
      <c r="BJ13" s="129" t="s">
        <v>227</v>
      </c>
      <c r="BK13" s="129" t="s">
        <v>226</v>
      </c>
      <c r="BL13" s="129" t="s">
        <v>227</v>
      </c>
      <c r="BM13" s="129" t="s">
        <v>226</v>
      </c>
      <c r="BN13" s="129" t="s">
        <v>227</v>
      </c>
      <c r="BO13" s="129" t="s">
        <v>226</v>
      </c>
      <c r="BP13" s="129" t="s">
        <v>227</v>
      </c>
      <c r="BQ13" s="129" t="s">
        <v>226</v>
      </c>
      <c r="BR13" s="129" t="s">
        <v>227</v>
      </c>
      <c r="BS13" s="129" t="s">
        <v>226</v>
      </c>
      <c r="BT13" s="129" t="s">
        <v>227</v>
      </c>
      <c r="BU13" s="129" t="s">
        <v>226</v>
      </c>
      <c r="BV13" s="129" t="s">
        <v>227</v>
      </c>
      <c r="BW13" s="129" t="s">
        <v>226</v>
      </c>
      <c r="BX13" s="129" t="s">
        <v>227</v>
      </c>
      <c r="BY13" s="129" t="s">
        <v>226</v>
      </c>
      <c r="BZ13" s="129" t="s">
        <v>227</v>
      </c>
      <c r="CA13" s="129" t="s">
        <v>226</v>
      </c>
      <c r="CB13" s="129" t="s">
        <v>227</v>
      </c>
      <c r="CC13" s="129" t="s">
        <v>226</v>
      </c>
      <c r="CD13" s="129" t="s">
        <v>227</v>
      </c>
      <c r="CE13" s="129" t="s">
        <v>226</v>
      </c>
      <c r="CF13" s="129" t="s">
        <v>227</v>
      </c>
      <c r="CG13" s="129" t="s">
        <v>226</v>
      </c>
      <c r="CH13" s="129" t="s">
        <v>227</v>
      </c>
      <c r="CI13" s="129" t="s">
        <v>226</v>
      </c>
      <c r="CJ13" s="129" t="s">
        <v>227</v>
      </c>
      <c r="CK13" s="129" t="s">
        <v>226</v>
      </c>
      <c r="CL13" s="129" t="s">
        <v>227</v>
      </c>
      <c r="CM13" s="129" t="s">
        <v>226</v>
      </c>
      <c r="CN13" s="129" t="s">
        <v>227</v>
      </c>
      <c r="CO13" s="129" t="s">
        <v>226</v>
      </c>
      <c r="CP13" s="129" t="s">
        <v>227</v>
      </c>
      <c r="CQ13" s="129" t="s">
        <v>226</v>
      </c>
      <c r="CR13" s="129" t="s">
        <v>227</v>
      </c>
      <c r="CS13" s="129" t="s">
        <v>226</v>
      </c>
      <c r="CT13" s="129" t="s">
        <v>227</v>
      </c>
      <c r="CU13" s="129" t="s">
        <v>226</v>
      </c>
      <c r="CV13" s="129" t="s">
        <v>227</v>
      </c>
      <c r="CW13" s="129" t="s">
        <v>226</v>
      </c>
      <c r="CX13" s="129" t="s">
        <v>227</v>
      </c>
      <c r="CY13" s="129" t="s">
        <v>226</v>
      </c>
      <c r="CZ13" s="129" t="s">
        <v>227</v>
      </c>
      <c r="DA13" s="129" t="s">
        <v>226</v>
      </c>
      <c r="DB13" s="129" t="s">
        <v>227</v>
      </c>
      <c r="DC13" s="129" t="s">
        <v>226</v>
      </c>
      <c r="DD13" s="129" t="s">
        <v>227</v>
      </c>
      <c r="DE13" s="129" t="s">
        <v>226</v>
      </c>
      <c r="DF13" s="129" t="s">
        <v>227</v>
      </c>
      <c r="DG13" s="129" t="s">
        <v>226</v>
      </c>
      <c r="DH13" s="129" t="s">
        <v>227</v>
      </c>
      <c r="DI13" s="129" t="s">
        <v>226</v>
      </c>
      <c r="DJ13" s="129" t="s">
        <v>227</v>
      </c>
      <c r="DK13" s="129" t="s">
        <v>226</v>
      </c>
      <c r="DL13" s="129" t="s">
        <v>227</v>
      </c>
      <c r="DM13" s="129" t="s">
        <v>226</v>
      </c>
      <c r="DN13" s="129" t="s">
        <v>227</v>
      </c>
      <c r="DO13" s="129" t="s">
        <v>226</v>
      </c>
      <c r="DP13" s="129" t="s">
        <v>227</v>
      </c>
      <c r="DQ13" s="129" t="s">
        <v>226</v>
      </c>
      <c r="DR13" s="129" t="s">
        <v>227</v>
      </c>
      <c r="DS13" s="129" t="s">
        <v>226</v>
      </c>
      <c r="DT13" s="129" t="s">
        <v>227</v>
      </c>
      <c r="DU13" s="54"/>
      <c r="DV13" s="84"/>
      <c r="DW13" s="84"/>
      <c r="DX13" s="84"/>
    </row>
    <row r="14" spans="1:125" ht="12.75">
      <c r="A14" s="74">
        <v>1</v>
      </c>
      <c r="B14" s="74"/>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25" ht="12.75">
      <c r="A15" s="74">
        <v>2</v>
      </c>
      <c r="B15" s="74"/>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25" ht="12.75">
      <c r="A16" s="74">
        <v>3</v>
      </c>
      <c r="B16" s="74"/>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ht="12.75">
      <c r="A17" s="74">
        <v>4</v>
      </c>
      <c r="B17" s="74"/>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ht="12.75">
      <c r="A18" s="74">
        <v>5</v>
      </c>
      <c r="B18" s="74"/>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ht="12.75">
      <c r="A19" s="74">
        <v>6</v>
      </c>
      <c r="B19" s="74"/>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ht="12.75">
      <c r="A20" s="74">
        <v>7</v>
      </c>
      <c r="B20" s="74"/>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ht="12.75">
      <c r="A21" s="74">
        <v>8</v>
      </c>
      <c r="B21" s="74"/>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ht="12.75">
      <c r="A22" s="74">
        <v>9</v>
      </c>
      <c r="B22" s="74"/>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ht="12.75">
      <c r="A23" s="74">
        <v>10</v>
      </c>
      <c r="B23" s="74"/>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ht="12.75">
      <c r="A24" s="74">
        <v>11</v>
      </c>
      <c r="B24" s="74"/>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ht="12.75">
      <c r="A25" s="74">
        <v>12</v>
      </c>
      <c r="B25" s="74"/>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ht="12.75">
      <c r="A26" s="74">
        <v>13</v>
      </c>
      <c r="B26" s="74"/>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ht="12.75">
      <c r="A27" s="74">
        <v>14</v>
      </c>
      <c r="B27" s="74"/>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ht="12.75">
      <c r="A28" s="74">
        <v>15</v>
      </c>
      <c r="B28" s="74"/>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ht="12.75">
      <c r="A29" s="74">
        <v>16</v>
      </c>
      <c r="B29" s="74"/>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ht="12.75">
      <c r="A30" s="74">
        <v>17</v>
      </c>
      <c r="B30" s="74"/>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ht="12.75">
      <c r="A31" s="74">
        <v>18</v>
      </c>
      <c r="B31" s="74"/>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ht="12.75">
      <c r="A32" s="74">
        <v>19</v>
      </c>
      <c r="B32" s="74"/>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ht="12.75">
      <c r="A33" s="74">
        <v>20</v>
      </c>
      <c r="B33" s="74"/>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ht="12.75">
      <c r="A34" s="74">
        <v>21</v>
      </c>
      <c r="B34" s="74"/>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ht="12.75">
      <c r="A35" s="74">
        <v>22</v>
      </c>
      <c r="B35" s="74"/>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ht="12.75">
      <c r="A36" s="74">
        <v>23</v>
      </c>
      <c r="B36" s="74"/>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ht="12.75">
      <c r="A37" s="74">
        <v>24</v>
      </c>
      <c r="B37" s="74"/>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ht="12.75">
      <c r="A38" s="74">
        <v>25</v>
      </c>
      <c r="B38" s="74"/>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ht="12.75">
      <c r="A39" s="74">
        <v>26</v>
      </c>
      <c r="B39" s="74"/>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ht="12.75">
      <c r="A40" s="74">
        <v>27</v>
      </c>
      <c r="B40" s="74"/>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ht="12.75">
      <c r="A41" s="74">
        <v>28</v>
      </c>
      <c r="B41" s="74"/>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ht="12.75">
      <c r="A42" s="74">
        <v>29</v>
      </c>
      <c r="B42" s="74"/>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ht="12.75">
      <c r="A43" s="74">
        <v>30</v>
      </c>
      <c r="B43" s="74"/>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ht="12.75">
      <c r="A44" s="74">
        <v>31</v>
      </c>
      <c r="B44" s="74"/>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ht="12.7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ht="12.7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ht="12.7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ht="12.7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ht="12.7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ht="12.7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4" ht="15">
      <c r="A52" s="151"/>
      <c r="B52" s="151"/>
      <c r="C52" s="151"/>
      <c r="D52" s="151"/>
    </row>
  </sheetData>
  <mergeCells count="557">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AE7:AF7"/>
    <mergeCell ref="AA6:AB6"/>
    <mergeCell ref="AA7:AB7"/>
    <mergeCell ref="AC6:AD6"/>
    <mergeCell ref="AM5:AN5"/>
    <mergeCell ref="AM6:AN6"/>
    <mergeCell ref="AM7:AN7"/>
    <mergeCell ref="AW6:AX6"/>
    <mergeCell ref="BS6:BT6"/>
    <mergeCell ref="AC5:AD5"/>
    <mergeCell ref="AE5:AF5"/>
    <mergeCell ref="AG5:AH5"/>
    <mergeCell ref="CI5:CJ5"/>
    <mergeCell ref="CK5:CL5"/>
    <mergeCell ref="AS5:AT5"/>
    <mergeCell ref="AQ5:AR5"/>
    <mergeCell ref="AU5:AV5"/>
    <mergeCell ref="AY5:AZ5"/>
    <mergeCell ref="AW5:AX5"/>
    <mergeCell ref="AK5:AL5"/>
    <mergeCell ref="AI5:AJ5"/>
    <mergeCell ref="AO5:AP5"/>
    <mergeCell ref="BI5:BJ5"/>
    <mergeCell ref="BK5:BL5"/>
    <mergeCell ref="BM5:BN5"/>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BK9:BL9"/>
    <mergeCell ref="BG10:BH10"/>
    <mergeCell ref="BG11:BH11"/>
    <mergeCell ref="BM12:BN12"/>
    <mergeCell ref="BI12:BJ12"/>
    <mergeCell ref="BQ9:BR9"/>
    <mergeCell ref="BQ10:BR10"/>
    <mergeCell ref="BM9:BN9"/>
    <mergeCell ref="BO9:BP9"/>
    <mergeCell ref="BI11:BJ11"/>
    <mergeCell ref="CC10:CD10"/>
    <mergeCell ref="CG11:CH11"/>
    <mergeCell ref="CG10:CH10"/>
    <mergeCell ref="CG6:CH6"/>
    <mergeCell ref="CC11:CD11"/>
    <mergeCell ref="CA11:CB11"/>
    <mergeCell ref="CM10:CN10"/>
    <mergeCell ref="CC6:CD6"/>
    <mergeCell ref="CG12:CH12"/>
    <mergeCell ref="CI10:CJ10"/>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CW9:CX9"/>
    <mergeCell ref="CM6:CN6"/>
    <mergeCell ref="CU10:CV10"/>
    <mergeCell ref="CU9:CV9"/>
    <mergeCell ref="CW8:CX8"/>
    <mergeCell ref="CU6:CV6"/>
    <mergeCell ref="CS8:CT8"/>
    <mergeCell ref="CS9:CT9"/>
    <mergeCell ref="CQ7:CR7"/>
    <mergeCell ref="CW7:CX7"/>
    <mergeCell ref="CS7:CT7"/>
    <mergeCell ref="CO7:CP7"/>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S7:DT7"/>
    <mergeCell ref="DC7:DD7"/>
    <mergeCell ref="DK7:DL7"/>
    <mergeCell ref="DI7:DJ7"/>
    <mergeCell ref="DG7:DH7"/>
    <mergeCell ref="DE7:DF7"/>
    <mergeCell ref="DS8:DT8"/>
    <mergeCell ref="DC8:DD8"/>
    <mergeCell ref="DG8:DH8"/>
    <mergeCell ref="DI8:DJ8"/>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K12:L12"/>
    <mergeCell ref="S10:T10"/>
    <mergeCell ref="S11:T11"/>
    <mergeCell ref="Q5:R5"/>
    <mergeCell ref="Q6:R6"/>
    <mergeCell ref="K9:L9"/>
    <mergeCell ref="Q11:R11"/>
    <mergeCell ref="O5:P5"/>
    <mergeCell ref="O6:P6"/>
    <mergeCell ref="Q10:R10"/>
    <mergeCell ref="O11:P11"/>
    <mergeCell ref="M11:N11"/>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conditionalFormatting sqref="BR45 DP45 DR45 DT45">
    <cfRule type="cellIs" priority="1" dxfId="125" operator="lessThan" stopIfTrue="1">
      <formula>BR$11</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priority="2" dxfId="125" operator="lessThan" stopIfTrue="1">
      <formula>F$12</formula>
    </cfRule>
  </conditionalFormatting>
  <conditionalFormatting sqref="F46 H46 J46 L46 N46 P46 R46 T46 V46 X46">
    <cfRule type="cellIs" priority="3" dxfId="124" operator="greaterThan" stopIfTrue="1">
      <formula>F10</formula>
    </cfRule>
  </conditionalFormatting>
  <conditionalFormatting sqref="F47 H47 J47 L47 N47 P47 R47 T47 V47 X47">
    <cfRule type="cellIs" priority="4" dxfId="123" operator="greaterThan" stopIfTrue="1">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priority="5" dxfId="124" operator="greaterThan" stopIfTrue="1">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priority="6" dxfId="123" operator="greaterThan" stopIfTrue="1">
      <formula>Y10</formula>
    </cfRule>
  </conditionalFormatting>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priority="7" dxfId="121" stopIfTrue="1">
      <formula>AND(NOT(ISBLANK(C$8)),C14&gt;C$8)</formula>
    </cfRule>
    <cfRule type="expression" priority="8" dxfId="120"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priority="9" dxfId="125" operator="lessThan" stopIfTrue="1">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priority="10" dxfId="125" operator="greaterThan" stopIfTrue="1">
      <formula>$C$6</formula>
    </cfRule>
  </conditionalFormatting>
  <dataValidations count="1">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BX14:BX44 BZ14:BZ44 CB14:CB44 CD14:CD44 CF14:CF44 CH14:CH44 CJ14:CJ44 CL14:CL44 CN14:CN44 CP14:CP44 CR14:CR44 CT14:CT44 CV14:CV44 CX14:CX44 CZ14:CZ44 DB14:DB44 DD14:DD44 DF14:DF44 DH14:DH44 DJ14:DJ44 DL14:DL44 DN14:DN44 DP14:DP44 DR14:DR44 DT14:DT44">
      <formula1>labs1</formula1>
    </dataValidation>
  </dataValidations>
  <pageMargins left="0.7480314960629921" right="0.7480314960629921" top="0.984251968503937" bottom="0.984251968503937" header="0.5118110236220472" footer="0.5118110236220472"/>
  <pageSetup orientation="landscape" paperSize="9" scale="50" r:id="rId3"/>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topLeftCell="A1">
      <pane xSplit="2" ySplit="13" topLeftCell="C14" activePane="bottomRight" state="frozen"/>
      <selection pane="topLeft" activeCell="A1" sqref="A1"/>
      <selection pane="bottomLeft" activeCell="A14" sqref="A14"/>
      <selection pane="topRight" activeCell="C1" sqref="C1"/>
      <selection pane="bottomRight" activeCell="B2" sqref="B2"/>
    </sheetView>
  </sheetViews>
  <sheetFormatPr defaultColWidth="9.144285714285713" defaultRowHeight="12.75"/>
  <cols>
    <col min="1" max="1" width="8" style="90" customWidth="1"/>
    <col min="2" max="2" width="11.428571428571429" style="90" customWidth="1"/>
    <col min="3" max="3" width="9.714285714285714" style="90" customWidth="1"/>
    <col min="4" max="4" width="19.285714285714285" style="90" customWidth="1"/>
    <col min="5" max="5" width="9.714285714285714" style="90" customWidth="1"/>
    <col min="6" max="6" width="19.285714285714285" style="90" customWidth="1"/>
    <col min="7" max="7" width="9.714285714285714" style="90" customWidth="1"/>
    <col min="8" max="8" width="19.285714285714285" style="90" customWidth="1"/>
    <col min="9" max="9" width="9.714285714285714" style="90" customWidth="1"/>
    <col min="10" max="10" width="19.428571428571427" style="90" customWidth="1"/>
    <col min="11" max="11" width="9.714285714285714" style="90" hidden="1" customWidth="1"/>
    <col min="12" max="12" width="18.857142857142858" style="90" hidden="1" customWidth="1"/>
    <col min="13" max="16384" width="9.142857142857142" style="90"/>
  </cols>
  <sheetData>
    <row r="1" spans="1:13" ht="12.75">
      <c r="A1" s="87" t="s">
        <v>160</v>
      </c>
      <c r="B1" s="88" t="s">
        <v>286</v>
      </c>
      <c r="C1" s="89" t="s">
        <v>157</v>
      </c>
      <c r="D1" s="89" t="str">
        <f>כללי!C8</f>
        <v>שדרות</v>
      </c>
      <c r="E1" s="123"/>
      <c r="F1" s="123"/>
      <c r="G1" s="123"/>
      <c r="H1" s="123"/>
      <c r="I1" s="123"/>
      <c r="J1" s="123"/>
      <c r="K1" s="123"/>
      <c r="L1" s="123"/>
      <c r="M1" s="123"/>
    </row>
    <row r="2" spans="1:13" ht="20.25">
      <c r="A2" s="73"/>
      <c r="B2" s="20"/>
      <c r="C2" s="123"/>
      <c r="D2" s="123"/>
      <c r="E2" s="91" t="s">
        <v>156</v>
      </c>
      <c r="F2" s="123"/>
      <c r="G2" s="123"/>
      <c r="H2" s="123"/>
      <c r="I2" s="123"/>
      <c r="J2" s="123"/>
      <c r="K2" s="123"/>
      <c r="L2" s="123"/>
      <c r="M2" s="123"/>
    </row>
    <row r="3" spans="1:13" ht="12.75">
      <c r="A3" s="73"/>
      <c r="B3" s="20"/>
      <c r="C3" s="123"/>
      <c r="D3" s="123"/>
      <c r="E3" s="123"/>
      <c r="F3" s="123"/>
      <c r="G3" s="123"/>
      <c r="H3" s="123"/>
      <c r="I3" s="123"/>
      <c r="J3" s="123"/>
      <c r="K3" s="123"/>
      <c r="L3" s="123"/>
      <c r="M3" s="123"/>
    </row>
    <row r="4" spans="1:13" s="93" customFormat="1" ht="16.5" customHeight="1">
      <c r="A4" s="17"/>
      <c r="B4" s="83" t="s">
        <v>161</v>
      </c>
      <c r="C4" s="224">
        <v>89</v>
      </c>
      <c r="D4" s="225"/>
      <c r="E4" s="224">
        <v>90</v>
      </c>
      <c r="F4" s="225"/>
      <c r="G4" s="224">
        <v>91</v>
      </c>
      <c r="H4" s="225"/>
      <c r="I4" s="224">
        <v>92</v>
      </c>
      <c r="J4" s="225"/>
      <c r="K4" s="224"/>
      <c r="L4" s="225"/>
      <c r="M4" s="92"/>
    </row>
    <row r="5" spans="1:13" s="93" customFormat="1" ht="16.5" customHeight="1">
      <c r="A5" s="94"/>
      <c r="B5" s="132" t="s">
        <v>10</v>
      </c>
      <c r="C5" s="213" t="s">
        <v>19</v>
      </c>
      <c r="D5" s="214"/>
      <c r="E5" s="213" t="s">
        <v>20</v>
      </c>
      <c r="F5" s="214"/>
      <c r="G5" s="213" t="s">
        <v>21</v>
      </c>
      <c r="H5" s="214"/>
      <c r="I5" s="213" t="s">
        <v>22</v>
      </c>
      <c r="J5" s="214"/>
      <c r="K5" s="213" t="s">
        <v>162</v>
      </c>
      <c r="L5" s="214"/>
      <c r="M5" s="92"/>
    </row>
    <row r="6" spans="1:13" s="93" customFormat="1" ht="17.25" customHeight="1">
      <c r="A6" s="94"/>
      <c r="B6" s="132" t="s">
        <v>11</v>
      </c>
      <c r="C6" s="213" t="s">
        <v>2</v>
      </c>
      <c r="D6" s="214"/>
      <c r="E6" s="213" t="s">
        <v>60</v>
      </c>
      <c r="F6" s="214"/>
      <c r="G6" s="213" t="s">
        <v>61</v>
      </c>
      <c r="H6" s="214"/>
      <c r="I6" s="213" t="s">
        <v>61</v>
      </c>
      <c r="J6" s="214"/>
      <c r="K6" s="213"/>
      <c r="L6" s="214"/>
      <c r="M6" s="92"/>
    </row>
    <row r="7" spans="1:13" s="93" customFormat="1" ht="16.5" customHeight="1">
      <c r="A7" s="94"/>
      <c r="B7" s="132" t="s">
        <v>12</v>
      </c>
      <c r="C7" s="213" t="s">
        <v>210</v>
      </c>
      <c r="D7" s="214"/>
      <c r="E7" s="176" t="s">
        <v>214</v>
      </c>
      <c r="F7" s="177"/>
      <c r="G7" s="176" t="s">
        <v>214</v>
      </c>
      <c r="H7" s="177"/>
      <c r="I7" s="176" t="s">
        <v>214</v>
      </c>
      <c r="J7" s="177"/>
      <c r="K7" s="213"/>
      <c r="L7" s="214"/>
      <c r="M7" s="92"/>
    </row>
    <row r="8" spans="1:13" s="93" customFormat="1" ht="24.75" customHeight="1">
      <c r="A8" s="152"/>
      <c r="B8" s="135" t="s">
        <v>13</v>
      </c>
      <c r="C8" s="223">
        <v>30</v>
      </c>
      <c r="D8" s="223"/>
      <c r="E8" s="223">
        <v>4</v>
      </c>
      <c r="F8" s="223"/>
      <c r="G8" s="223">
        <v>4</v>
      </c>
      <c r="H8" s="223"/>
      <c r="I8" s="223">
        <v>4</v>
      </c>
      <c r="J8" s="223"/>
      <c r="K8" s="223"/>
      <c r="L8" s="223"/>
      <c r="M8" s="92"/>
    </row>
    <row r="9" spans="1:13" s="93" customFormat="1" ht="26.25" customHeight="1" hidden="1">
      <c r="A9" s="153"/>
      <c r="B9" s="95"/>
      <c r="C9" s="95"/>
      <c r="D9" s="95"/>
      <c r="E9" s="95"/>
      <c r="F9" s="95"/>
      <c r="G9" s="95"/>
      <c r="H9" s="95"/>
      <c r="I9" s="95"/>
      <c r="J9" s="95"/>
      <c r="K9" s="95"/>
      <c r="L9" s="95"/>
      <c r="M9" s="92"/>
    </row>
    <row r="10" spans="1:13" s="93" customFormat="1" ht="16.5" customHeight="1" hidden="1">
      <c r="A10" s="153"/>
      <c r="B10" s="96"/>
      <c r="C10" s="96"/>
      <c r="D10" s="96"/>
      <c r="E10" s="96"/>
      <c r="F10" s="96"/>
      <c r="G10" s="96"/>
      <c r="H10" s="96"/>
      <c r="I10" s="96"/>
      <c r="J10" s="96"/>
      <c r="K10" s="96"/>
      <c r="L10" s="96"/>
      <c r="M10" s="92"/>
    </row>
    <row r="11" spans="1:13" s="93" customFormat="1" ht="13.5" customHeight="1" hidden="1">
      <c r="A11" s="154"/>
      <c r="B11" s="96"/>
      <c r="C11" s="96"/>
      <c r="D11" s="96"/>
      <c r="E11" s="96"/>
      <c r="F11" s="96"/>
      <c r="G11" s="96"/>
      <c r="H11" s="96"/>
      <c r="I11" s="96"/>
      <c r="J11" s="96"/>
      <c r="K11" s="96"/>
      <c r="L11" s="96"/>
      <c r="M11" s="92"/>
    </row>
    <row r="12" spans="2:13" s="93" customFormat="1" ht="12.75" customHeight="1" hidden="1">
      <c r="B12" s="97"/>
      <c r="C12" s="97"/>
      <c r="D12" s="97"/>
      <c r="E12" s="97"/>
      <c r="F12" s="97"/>
      <c r="G12" s="97"/>
      <c r="H12" s="97"/>
      <c r="I12" s="97"/>
      <c r="J12" s="97"/>
      <c r="K12" s="97"/>
      <c r="L12" s="97"/>
      <c r="M12" s="92"/>
    </row>
    <row r="13" spans="1:13" s="57" customFormat="1" ht="16.5" customHeight="1">
      <c r="A13" s="129" t="s">
        <v>0</v>
      </c>
      <c r="B13" s="126"/>
      <c r="C13" s="60" t="s">
        <v>226</v>
      </c>
      <c r="D13" s="129" t="s">
        <v>227</v>
      </c>
      <c r="E13" s="129" t="s">
        <v>226</v>
      </c>
      <c r="F13" s="129" t="s">
        <v>227</v>
      </c>
      <c r="G13" s="129" t="s">
        <v>226</v>
      </c>
      <c r="H13" s="129" t="s">
        <v>227</v>
      </c>
      <c r="I13" s="129" t="s">
        <v>226</v>
      </c>
      <c r="J13" s="129" t="s">
        <v>227</v>
      </c>
      <c r="K13" s="129" t="s">
        <v>226</v>
      </c>
      <c r="L13" s="129" t="s">
        <v>227</v>
      </c>
      <c r="M13" s="56"/>
    </row>
    <row r="14" spans="1:13" ht="12.75">
      <c r="A14" s="98">
        <v>1</v>
      </c>
      <c r="B14" s="98"/>
      <c r="C14" s="62"/>
      <c r="D14" s="99"/>
      <c r="E14" s="99"/>
      <c r="F14" s="99"/>
      <c r="G14" s="99"/>
      <c r="H14" s="99"/>
      <c r="I14" s="99"/>
      <c r="J14" s="99"/>
      <c r="K14" s="155"/>
      <c r="L14" s="155"/>
      <c r="M14" s="123"/>
    </row>
    <row r="15" spans="1:13" ht="12.75">
      <c r="A15" s="98">
        <v>2</v>
      </c>
      <c r="B15" s="98"/>
      <c r="C15" s="99"/>
      <c r="D15" s="99"/>
      <c r="E15" s="99"/>
      <c r="F15" s="99"/>
      <c r="G15" s="99"/>
      <c r="H15" s="99"/>
      <c r="I15" s="99"/>
      <c r="J15" s="99"/>
      <c r="K15" s="155"/>
      <c r="L15" s="155"/>
      <c r="M15" s="123"/>
    </row>
    <row r="16" spans="1:13" ht="12.75">
      <c r="A16" s="98">
        <v>3</v>
      </c>
      <c r="B16" s="98"/>
      <c r="C16" s="99"/>
      <c r="D16" s="99"/>
      <c r="E16" s="99"/>
      <c r="F16" s="99"/>
      <c r="G16" s="99"/>
      <c r="H16" s="99"/>
      <c r="I16" s="99"/>
      <c r="J16" s="99"/>
      <c r="K16" s="155"/>
      <c r="L16" s="155"/>
      <c r="M16" s="123"/>
    </row>
    <row r="17" spans="1:13" ht="12.75">
      <c r="A17" s="98">
        <v>4</v>
      </c>
      <c r="B17" s="98"/>
      <c r="C17" s="99"/>
      <c r="D17" s="99"/>
      <c r="E17" s="99"/>
      <c r="F17" s="99"/>
      <c r="G17" s="99"/>
      <c r="H17" s="99"/>
      <c r="I17" s="99"/>
      <c r="J17" s="99"/>
      <c r="K17" s="155"/>
      <c r="L17" s="155"/>
      <c r="M17" s="123"/>
    </row>
    <row r="18" spans="1:13" ht="12.75">
      <c r="A18" s="98">
        <v>5</v>
      </c>
      <c r="B18" s="98"/>
      <c r="C18" s="99"/>
      <c r="D18" s="99"/>
      <c r="E18" s="99"/>
      <c r="F18" s="99"/>
      <c r="G18" s="99"/>
      <c r="H18" s="99"/>
      <c r="I18" s="99"/>
      <c r="J18" s="99"/>
      <c r="K18" s="155"/>
      <c r="L18" s="155"/>
      <c r="M18" s="123"/>
    </row>
    <row r="19" spans="1:13" ht="12.75">
      <c r="A19" s="98">
        <v>6</v>
      </c>
      <c r="B19" s="98"/>
      <c r="C19" s="99"/>
      <c r="D19" s="99"/>
      <c r="E19" s="99"/>
      <c r="F19" s="99"/>
      <c r="G19" s="99"/>
      <c r="H19" s="99"/>
      <c r="I19" s="99"/>
      <c r="J19" s="99"/>
      <c r="K19" s="155"/>
      <c r="L19" s="155"/>
      <c r="M19" s="123"/>
    </row>
    <row r="20" spans="1:13" ht="12.75">
      <c r="A20" s="98">
        <v>7</v>
      </c>
      <c r="B20" s="98"/>
      <c r="C20" s="99"/>
      <c r="D20" s="99"/>
      <c r="E20" s="99"/>
      <c r="F20" s="99"/>
      <c r="G20" s="99"/>
      <c r="H20" s="99"/>
      <c r="I20" s="99"/>
      <c r="J20" s="99"/>
      <c r="K20" s="155"/>
      <c r="L20" s="155"/>
      <c r="M20" s="123"/>
    </row>
    <row r="21" spans="1:13" ht="12.75">
      <c r="A21" s="98">
        <v>8</v>
      </c>
      <c r="B21" s="98"/>
      <c r="C21" s="99"/>
      <c r="D21" s="99"/>
      <c r="E21" s="99"/>
      <c r="F21" s="99"/>
      <c r="G21" s="99"/>
      <c r="H21" s="99"/>
      <c r="I21" s="99"/>
      <c r="J21" s="99"/>
      <c r="K21" s="155"/>
      <c r="L21" s="155"/>
      <c r="M21" s="123"/>
    </row>
    <row r="22" spans="1:13" ht="12.75">
      <c r="A22" s="98">
        <v>9</v>
      </c>
      <c r="B22" s="98"/>
      <c r="C22" s="99"/>
      <c r="D22" s="99"/>
      <c r="E22" s="99"/>
      <c r="F22" s="99"/>
      <c r="G22" s="99"/>
      <c r="H22" s="99"/>
      <c r="I22" s="99"/>
      <c r="J22" s="99"/>
      <c r="K22" s="155"/>
      <c r="L22" s="155"/>
      <c r="M22" s="123"/>
    </row>
    <row r="23" spans="1:13" ht="12.75">
      <c r="A23" s="98">
        <v>10</v>
      </c>
      <c r="B23" s="98"/>
      <c r="C23" s="99"/>
      <c r="D23" s="99"/>
      <c r="E23" s="99"/>
      <c r="F23" s="99"/>
      <c r="G23" s="99"/>
      <c r="H23" s="99"/>
      <c r="I23" s="99"/>
      <c r="J23" s="99"/>
      <c r="K23" s="155"/>
      <c r="L23" s="155"/>
      <c r="M23" s="123"/>
    </row>
    <row r="24" spans="1:13" ht="12.75">
      <c r="A24" s="98">
        <v>11</v>
      </c>
      <c r="B24" s="98"/>
      <c r="C24" s="99"/>
      <c r="D24" s="99"/>
      <c r="E24" s="99"/>
      <c r="F24" s="99"/>
      <c r="G24" s="99"/>
      <c r="H24" s="99"/>
      <c r="I24" s="99"/>
      <c r="J24" s="99"/>
      <c r="K24" s="155"/>
      <c r="L24" s="155"/>
      <c r="M24" s="123"/>
    </row>
    <row r="25" spans="1:13" ht="12.75">
      <c r="A25" s="98">
        <v>12</v>
      </c>
      <c r="B25" s="98"/>
      <c r="C25" s="99"/>
      <c r="D25" s="99"/>
      <c r="E25" s="99"/>
      <c r="F25" s="99"/>
      <c r="G25" s="99"/>
      <c r="H25" s="99"/>
      <c r="I25" s="99"/>
      <c r="J25" s="99"/>
      <c r="K25" s="155"/>
      <c r="L25" s="155"/>
      <c r="M25" s="123"/>
    </row>
    <row r="26" spans="1:13" ht="12.75">
      <c r="A26" s="98">
        <v>13</v>
      </c>
      <c r="B26" s="98"/>
      <c r="C26" s="99"/>
      <c r="D26" s="99"/>
      <c r="E26" s="99"/>
      <c r="F26" s="99"/>
      <c r="G26" s="99"/>
      <c r="H26" s="99"/>
      <c r="I26" s="99"/>
      <c r="J26" s="99"/>
      <c r="K26" s="155"/>
      <c r="L26" s="155"/>
      <c r="M26" s="123"/>
    </row>
    <row r="27" spans="1:13" ht="12.75">
      <c r="A27" s="98">
        <v>14</v>
      </c>
      <c r="B27" s="98"/>
      <c r="C27" s="99"/>
      <c r="D27" s="99"/>
      <c r="E27" s="99"/>
      <c r="F27" s="99"/>
      <c r="G27" s="99"/>
      <c r="H27" s="99"/>
      <c r="I27" s="99"/>
      <c r="J27" s="99"/>
      <c r="K27" s="155"/>
      <c r="L27" s="155"/>
      <c r="M27" s="123"/>
    </row>
    <row r="28" spans="1:13" ht="12.75">
      <c r="A28" s="98">
        <v>15</v>
      </c>
      <c r="B28" s="98"/>
      <c r="C28" s="99"/>
      <c r="D28" s="99"/>
      <c r="E28" s="99"/>
      <c r="F28" s="99"/>
      <c r="G28" s="99"/>
      <c r="H28" s="99"/>
      <c r="I28" s="99"/>
      <c r="J28" s="99"/>
      <c r="K28" s="155"/>
      <c r="L28" s="155"/>
      <c r="M28" s="123"/>
    </row>
    <row r="29" spans="1:13" ht="12.75">
      <c r="A29" s="98">
        <v>16</v>
      </c>
      <c r="B29" s="98"/>
      <c r="C29" s="99"/>
      <c r="D29" s="99"/>
      <c r="E29" s="99"/>
      <c r="F29" s="99"/>
      <c r="G29" s="99"/>
      <c r="H29" s="99"/>
      <c r="I29" s="99"/>
      <c r="J29" s="99"/>
      <c r="K29" s="155"/>
      <c r="L29" s="155"/>
      <c r="M29" s="123"/>
    </row>
    <row r="30" spans="1:13" ht="12.75">
      <c r="A30" s="98">
        <v>17</v>
      </c>
      <c r="B30" s="98"/>
      <c r="C30" s="99"/>
      <c r="D30" s="99"/>
      <c r="E30" s="99"/>
      <c r="F30" s="99"/>
      <c r="G30" s="99"/>
      <c r="H30" s="99"/>
      <c r="I30" s="99"/>
      <c r="J30" s="99"/>
      <c r="K30" s="155"/>
      <c r="L30" s="155"/>
      <c r="M30" s="123"/>
    </row>
    <row r="31" spans="1:13" ht="12.75">
      <c r="A31" s="98">
        <v>18</v>
      </c>
      <c r="B31" s="98"/>
      <c r="C31" s="99"/>
      <c r="D31" s="99"/>
      <c r="E31" s="99"/>
      <c r="F31" s="99"/>
      <c r="G31" s="99"/>
      <c r="H31" s="99"/>
      <c r="I31" s="99"/>
      <c r="J31" s="99"/>
      <c r="K31" s="155"/>
      <c r="L31" s="155"/>
      <c r="M31" s="123"/>
    </row>
    <row r="32" spans="1:13" ht="12.75">
      <c r="A32" s="98">
        <v>19</v>
      </c>
      <c r="B32" s="98"/>
      <c r="C32" s="99"/>
      <c r="D32" s="99"/>
      <c r="E32" s="99"/>
      <c r="F32" s="99"/>
      <c r="G32" s="99"/>
      <c r="H32" s="99"/>
      <c r="I32" s="99"/>
      <c r="J32" s="99"/>
      <c r="K32" s="155"/>
      <c r="L32" s="155"/>
      <c r="M32" s="123"/>
    </row>
    <row r="33" spans="1:13" ht="12.75">
      <c r="A33" s="98">
        <v>20</v>
      </c>
      <c r="B33" s="98"/>
      <c r="C33" s="99"/>
      <c r="D33" s="99"/>
      <c r="E33" s="99"/>
      <c r="F33" s="99"/>
      <c r="G33" s="99"/>
      <c r="H33" s="99"/>
      <c r="I33" s="99"/>
      <c r="J33" s="99"/>
      <c r="K33" s="155"/>
      <c r="L33" s="155"/>
      <c r="M33" s="123"/>
    </row>
    <row r="34" spans="1:13" ht="12.75">
      <c r="A34" s="98">
        <v>21</v>
      </c>
      <c r="B34" s="98"/>
      <c r="C34" s="99"/>
      <c r="D34" s="99"/>
      <c r="E34" s="99"/>
      <c r="F34" s="99"/>
      <c r="G34" s="99"/>
      <c r="H34" s="99"/>
      <c r="I34" s="99"/>
      <c r="J34" s="99"/>
      <c r="K34" s="155"/>
      <c r="L34" s="155"/>
      <c r="M34" s="123"/>
    </row>
    <row r="35" spans="1:13" ht="12.75">
      <c r="A35" s="98">
        <v>22</v>
      </c>
      <c r="B35" s="98"/>
      <c r="C35" s="99"/>
      <c r="D35" s="99"/>
      <c r="E35" s="99"/>
      <c r="F35" s="99"/>
      <c r="G35" s="99"/>
      <c r="H35" s="99"/>
      <c r="I35" s="99"/>
      <c r="J35" s="99"/>
      <c r="K35" s="155"/>
      <c r="L35" s="155"/>
      <c r="M35" s="123"/>
    </row>
    <row r="36" spans="1:13" ht="12.75">
      <c r="A36" s="98">
        <v>23</v>
      </c>
      <c r="B36" s="98"/>
      <c r="C36" s="99"/>
      <c r="D36" s="99"/>
      <c r="E36" s="99"/>
      <c r="F36" s="99"/>
      <c r="G36" s="99"/>
      <c r="H36" s="99"/>
      <c r="I36" s="99"/>
      <c r="J36" s="99"/>
      <c r="K36" s="155"/>
      <c r="L36" s="155"/>
      <c r="M36" s="123"/>
    </row>
    <row r="37" spans="1:13" ht="12.75">
      <c r="A37" s="98">
        <v>24</v>
      </c>
      <c r="B37" s="98"/>
      <c r="C37" s="99"/>
      <c r="D37" s="99"/>
      <c r="E37" s="99"/>
      <c r="F37" s="99"/>
      <c r="G37" s="99"/>
      <c r="H37" s="99"/>
      <c r="I37" s="99"/>
      <c r="J37" s="99"/>
      <c r="K37" s="155"/>
      <c r="L37" s="155"/>
      <c r="M37" s="123"/>
    </row>
    <row r="38" spans="1:13" ht="12.75">
      <c r="A38" s="98">
        <v>25</v>
      </c>
      <c r="B38" s="98"/>
      <c r="C38" s="99"/>
      <c r="D38" s="99"/>
      <c r="E38" s="99"/>
      <c r="F38" s="99"/>
      <c r="G38" s="99"/>
      <c r="H38" s="99"/>
      <c r="I38" s="99"/>
      <c r="J38" s="99"/>
      <c r="K38" s="155"/>
      <c r="L38" s="155"/>
      <c r="M38" s="123"/>
    </row>
    <row r="39" spans="1:13" ht="12.75">
      <c r="A39" s="98">
        <v>26</v>
      </c>
      <c r="B39" s="98"/>
      <c r="C39" s="99"/>
      <c r="D39" s="99"/>
      <c r="E39" s="99"/>
      <c r="F39" s="99"/>
      <c r="G39" s="99"/>
      <c r="H39" s="99"/>
      <c r="I39" s="99"/>
      <c r="J39" s="99"/>
      <c r="K39" s="155"/>
      <c r="L39" s="155"/>
      <c r="M39" s="123"/>
    </row>
    <row r="40" spans="1:13" ht="12.75">
      <c r="A40" s="98">
        <v>27</v>
      </c>
      <c r="B40" s="98"/>
      <c r="C40" s="99"/>
      <c r="D40" s="99"/>
      <c r="E40" s="99"/>
      <c r="F40" s="99"/>
      <c r="G40" s="99"/>
      <c r="H40" s="99"/>
      <c r="I40" s="99"/>
      <c r="J40" s="99"/>
      <c r="K40" s="155"/>
      <c r="L40" s="155"/>
      <c r="M40" s="123"/>
    </row>
    <row r="41" spans="1:13" ht="12.75">
      <c r="A41" s="98">
        <v>28</v>
      </c>
      <c r="B41" s="98"/>
      <c r="C41" s="99"/>
      <c r="D41" s="99"/>
      <c r="E41" s="99"/>
      <c r="F41" s="99"/>
      <c r="G41" s="99"/>
      <c r="H41" s="99"/>
      <c r="I41" s="99"/>
      <c r="J41" s="99"/>
      <c r="K41" s="155"/>
      <c r="L41" s="155"/>
      <c r="M41" s="123"/>
    </row>
    <row r="42" spans="1:13" ht="12.75">
      <c r="A42" s="98">
        <v>29</v>
      </c>
      <c r="B42" s="98"/>
      <c r="C42" s="99"/>
      <c r="D42" s="99"/>
      <c r="E42" s="99"/>
      <c r="F42" s="99"/>
      <c r="G42" s="99"/>
      <c r="H42" s="99"/>
      <c r="I42" s="99"/>
      <c r="J42" s="99"/>
      <c r="K42" s="155"/>
      <c r="L42" s="155"/>
      <c r="M42" s="123"/>
    </row>
    <row r="43" spans="1:13" ht="12.75">
      <c r="A43" s="98">
        <v>30</v>
      </c>
      <c r="B43" s="98"/>
      <c r="C43" s="99"/>
      <c r="D43" s="99"/>
      <c r="E43" s="99"/>
      <c r="F43" s="99"/>
      <c r="G43" s="99"/>
      <c r="H43" s="99"/>
      <c r="I43" s="99"/>
      <c r="J43" s="99"/>
      <c r="K43" s="155"/>
      <c r="L43" s="155"/>
      <c r="M43" s="123"/>
    </row>
    <row r="44" spans="1:13" ht="12.75">
      <c r="A44" s="98">
        <v>31</v>
      </c>
      <c r="B44" s="98"/>
      <c r="C44" s="99"/>
      <c r="D44" s="99"/>
      <c r="E44" s="99"/>
      <c r="F44" s="99"/>
      <c r="G44" s="99"/>
      <c r="H44" s="99"/>
      <c r="I44" s="99"/>
      <c r="J44" s="99"/>
      <c r="K44" s="155"/>
      <c r="L44" s="155"/>
      <c r="M44" s="123"/>
    </row>
    <row r="45" spans="1:13" ht="12.75">
      <c r="A45" s="67" t="s">
        <v>14</v>
      </c>
      <c r="B45" s="100"/>
      <c r="C45" s="100">
        <f>COUNT(C14:C44)</f>
        <v>0</v>
      </c>
      <c r="D45" s="100"/>
      <c r="E45" s="100">
        <f>COUNT(E14:E44)</f>
        <v>0</v>
      </c>
      <c r="F45" s="100"/>
      <c r="G45" s="100">
        <f>COUNT(G14:G44)</f>
        <v>0</v>
      </c>
      <c r="H45" s="100"/>
      <c r="I45" s="100">
        <f>COUNT(I14:I44)</f>
        <v>0</v>
      </c>
      <c r="J45" s="100"/>
      <c r="K45" s="100">
        <f>COUNT(K14:K44)</f>
        <v>0</v>
      </c>
      <c r="L45" s="100"/>
      <c r="M45" s="123"/>
    </row>
    <row r="46" spans="1:13" ht="12.75">
      <c r="A46" s="101" t="s">
        <v>234</v>
      </c>
      <c r="B46" s="100"/>
      <c r="C46" s="68" t="e">
        <f>AVERAGE(C14:C44)</f>
        <v>#DIV/0!</v>
      </c>
      <c r="D46" s="100"/>
      <c r="E46" s="68" t="e">
        <f>AVERAGE(E14:E44)</f>
        <v>#DIV/0!</v>
      </c>
      <c r="F46" s="100"/>
      <c r="G46" s="68" t="e">
        <f>AVERAGE(G14:G44)</f>
        <v>#DIV/0!</v>
      </c>
      <c r="H46" s="100"/>
      <c r="I46" s="68" t="e">
        <f>AVERAGE(I14:I44)</f>
        <v>#DIV/0!</v>
      </c>
      <c r="J46" s="100"/>
      <c r="K46" s="68" t="e">
        <f>AVERAGE(K14:K44)</f>
        <v>#DIV/0!</v>
      </c>
      <c r="L46" s="100"/>
      <c r="M46" s="123"/>
    </row>
    <row r="47" spans="1:13" ht="12.75">
      <c r="A47" s="101" t="s">
        <v>16</v>
      </c>
      <c r="B47" s="100"/>
      <c r="C47" s="100">
        <f>MAX(C14:C44)</f>
        <v>0</v>
      </c>
      <c r="D47" s="100"/>
      <c r="E47" s="100">
        <f>MAX(E14:E44)</f>
        <v>0</v>
      </c>
      <c r="F47" s="100"/>
      <c r="G47" s="100">
        <f>MAX(G14:G44)</f>
        <v>0</v>
      </c>
      <c r="H47" s="100"/>
      <c r="I47" s="100">
        <f>MAX(I14:I44)</f>
        <v>0</v>
      </c>
      <c r="J47" s="100"/>
      <c r="K47" s="100">
        <f>MAX(K14:K44)</f>
        <v>0</v>
      </c>
      <c r="L47" s="100"/>
      <c r="M47" s="123"/>
    </row>
    <row r="48" spans="1:13" ht="12.75">
      <c r="A48" s="101" t="s">
        <v>15</v>
      </c>
      <c r="B48" s="100"/>
      <c r="C48" s="100">
        <f>MIN(C14:C44)</f>
        <v>0</v>
      </c>
      <c r="D48" s="100"/>
      <c r="E48" s="100">
        <f>MIN(E14:E44)</f>
        <v>0</v>
      </c>
      <c r="F48" s="100"/>
      <c r="G48" s="100">
        <f>MIN(G14:G44)</f>
        <v>0</v>
      </c>
      <c r="H48" s="100"/>
      <c r="I48" s="100">
        <f>MIN(I14:I44)</f>
        <v>0</v>
      </c>
      <c r="J48" s="100"/>
      <c r="K48" s="100">
        <f>MIN(K14:K44)</f>
        <v>0</v>
      </c>
      <c r="L48" s="100"/>
      <c r="M48" s="123"/>
    </row>
    <row r="49" spans="1:13" ht="12.75">
      <c r="A49" s="123"/>
      <c r="B49" s="123"/>
      <c r="C49" s="123"/>
      <c r="D49" s="123"/>
      <c r="E49" s="123"/>
      <c r="F49" s="123"/>
      <c r="G49" s="123"/>
      <c r="H49" s="123"/>
      <c r="I49" s="123"/>
      <c r="J49" s="123"/>
      <c r="K49" s="123"/>
      <c r="L49" s="123"/>
      <c r="M49" s="123"/>
    </row>
    <row r="50" spans="1:13" ht="12.75">
      <c r="A50" s="123"/>
      <c r="B50" s="123"/>
      <c r="C50" s="123"/>
      <c r="D50" s="123"/>
      <c r="E50" s="123"/>
      <c r="F50" s="123"/>
      <c r="G50" s="123"/>
      <c r="H50" s="123"/>
      <c r="I50" s="123"/>
      <c r="J50" s="123"/>
      <c r="K50" s="123"/>
      <c r="L50" s="123"/>
      <c r="M50" s="123"/>
    </row>
  </sheetData>
  <mergeCells count="25">
    <mergeCell ref="C4:D4"/>
    <mergeCell ref="E4:F4"/>
    <mergeCell ref="G4:H4"/>
    <mergeCell ref="I4:J4"/>
    <mergeCell ref="K4:L4"/>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s>
  <conditionalFormatting sqref="C45:L45">
    <cfRule type="cellIs" priority="1" dxfId="125" operator="lessThan" stopIfTrue="1">
      <formula>C$8</formula>
    </cfRule>
  </conditionalFormatting>
  <conditionalFormatting sqref="C46 E46 G46 I46 K46">
    <cfRule type="cellIs" priority="2" dxfId="125" operator="greaterThan" stopIfTrue="1">
      <formula>$C$6</formula>
    </cfRule>
  </conditionalFormatting>
  <dataValidations count="1">
    <dataValidation type="list" allowBlank="1" showInputMessage="1" showErrorMessage="1" error="יש לבחור ערך מתוך הרשימה" sqref="D14:D44 F14:F44 H14:H44 J14:J44 L14:L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topLeftCell="A1">
      <pane xSplit="2" ySplit="13" topLeftCell="C14" activePane="bottomRight" state="frozen"/>
      <selection pane="topLeft" activeCell="A1" sqref="A1"/>
      <selection pane="bottomLeft" activeCell="A14" sqref="A14"/>
      <selection pane="topRight" activeCell="C1" sqref="C1"/>
      <selection pane="bottomRight" activeCell="K29" sqref="K29:K34"/>
    </sheetView>
  </sheetViews>
  <sheetFormatPr defaultColWidth="9.144285714285713" defaultRowHeight="12.75"/>
  <cols>
    <col min="1" max="1" width="7.857142857142857" style="51" customWidth="1"/>
    <col min="2" max="2" width="11.857142857142858" style="51" customWidth="1"/>
    <col min="3" max="3" width="9.714285714285714" style="51" customWidth="1"/>
    <col min="4" max="4" width="19.428571428571427" style="51" customWidth="1"/>
    <col min="5" max="5" width="9.714285714285714" style="51" customWidth="1"/>
    <col min="6" max="6" width="19.428571428571427" style="51" customWidth="1"/>
    <col min="7" max="7" width="9.714285714285714" style="51" customWidth="1"/>
    <col min="8" max="8" width="19.428571428571427" style="51" customWidth="1"/>
    <col min="9" max="9" width="9.714285714285714" style="51" customWidth="1"/>
    <col min="10" max="10" width="19.285714285714285" style="51" customWidth="1"/>
    <col min="11" max="11" width="9.714285714285714" style="51" customWidth="1"/>
    <col min="12" max="12" width="19.285714285714285" style="51" customWidth="1"/>
    <col min="13" max="13" width="9.714285714285714" style="51" hidden="1" customWidth="1"/>
    <col min="14" max="14" width="18.857142857142858" style="51" hidden="1" customWidth="1"/>
    <col min="15" max="16384" width="9.142857142857142" style="51"/>
  </cols>
  <sheetData>
    <row r="1" spans="1:15" ht="12.75">
      <c r="A1" s="87" t="s">
        <v>160</v>
      </c>
      <c r="B1" s="88" t="s">
        <v>287</v>
      </c>
      <c r="C1" s="102" t="s">
        <v>157</v>
      </c>
      <c r="D1" s="102" t="str">
        <f>כללי!C8</f>
        <v>שדרות</v>
      </c>
      <c r="E1" s="50"/>
      <c r="F1" s="50"/>
      <c r="G1" s="50"/>
      <c r="H1" s="50"/>
      <c r="I1" s="50"/>
      <c r="J1" s="50"/>
      <c r="K1" s="50"/>
      <c r="L1" s="50"/>
      <c r="M1" s="50"/>
      <c r="N1" s="50"/>
      <c r="O1" s="50"/>
    </row>
    <row r="2" spans="1:15" ht="20.25">
      <c r="A2" s="73"/>
      <c r="B2" s="20"/>
      <c r="C2" s="50"/>
      <c r="D2" s="50"/>
      <c r="E2" s="53" t="s">
        <v>277</v>
      </c>
      <c r="F2" s="50"/>
      <c r="G2" s="50"/>
      <c r="H2" s="50"/>
      <c r="I2" s="50"/>
      <c r="J2" s="50"/>
      <c r="K2" s="50"/>
      <c r="L2" s="50"/>
      <c r="M2" s="50"/>
      <c r="N2" s="50"/>
      <c r="O2" s="50"/>
    </row>
    <row r="3" spans="1:15" ht="12.75">
      <c r="A3" s="73"/>
      <c r="B3" s="20"/>
      <c r="C3" s="50"/>
      <c r="D3" s="50"/>
      <c r="E3" s="50"/>
      <c r="F3" s="50"/>
      <c r="G3" s="50"/>
      <c r="H3" s="50"/>
      <c r="I3" s="50"/>
      <c r="J3" s="50"/>
      <c r="K3" s="50"/>
      <c r="L3" s="50"/>
      <c r="M3" s="50"/>
      <c r="N3" s="50"/>
      <c r="O3" s="50"/>
    </row>
    <row r="4" spans="1:15" ht="14.25" customHeight="1">
      <c r="A4" s="17"/>
      <c r="B4" s="83" t="s">
        <v>161</v>
      </c>
      <c r="C4" s="226">
        <v>93</v>
      </c>
      <c r="D4" s="227"/>
      <c r="E4" s="226">
        <v>89</v>
      </c>
      <c r="F4" s="227"/>
      <c r="G4" s="226">
        <v>90</v>
      </c>
      <c r="H4" s="227"/>
      <c r="I4" s="226">
        <v>91</v>
      </c>
      <c r="J4" s="227"/>
      <c r="K4" s="226">
        <v>92</v>
      </c>
      <c r="L4" s="227"/>
      <c r="M4" s="226"/>
      <c r="N4" s="227"/>
      <c r="O4" s="50"/>
    </row>
    <row r="5" spans="1:15" s="57" customFormat="1" ht="48" customHeight="1">
      <c r="A5" s="106"/>
      <c r="B5" s="168" t="s">
        <v>10</v>
      </c>
      <c r="C5" s="176" t="s">
        <v>268</v>
      </c>
      <c r="D5" s="177"/>
      <c r="E5" s="176" t="s">
        <v>19</v>
      </c>
      <c r="F5" s="177"/>
      <c r="G5" s="176" t="s">
        <v>20</v>
      </c>
      <c r="H5" s="177"/>
      <c r="I5" s="176" t="s">
        <v>21</v>
      </c>
      <c r="J5" s="177"/>
      <c r="K5" s="204" t="s">
        <v>22</v>
      </c>
      <c r="L5" s="204"/>
      <c r="M5" s="176" t="s">
        <v>162</v>
      </c>
      <c r="N5" s="177"/>
      <c r="O5" s="56"/>
    </row>
    <row r="6" spans="1:15" s="57" customFormat="1" ht="38.25" customHeight="1">
      <c r="A6" s="106"/>
      <c r="B6" s="168" t="s">
        <v>11</v>
      </c>
      <c r="C6" s="176" t="s">
        <v>23</v>
      </c>
      <c r="D6" s="177"/>
      <c r="E6" s="176" t="s">
        <v>2</v>
      </c>
      <c r="F6" s="177"/>
      <c r="G6" s="176" t="s">
        <v>60</v>
      </c>
      <c r="H6" s="177"/>
      <c r="I6" s="176" t="s">
        <v>61</v>
      </c>
      <c r="J6" s="177"/>
      <c r="K6" s="204" t="s">
        <v>61</v>
      </c>
      <c r="L6" s="204"/>
      <c r="M6" s="176"/>
      <c r="N6" s="177"/>
      <c r="O6" s="56"/>
    </row>
    <row r="7" spans="1:15" s="57" customFormat="1" ht="15.75" customHeight="1">
      <c r="A7" s="106"/>
      <c r="B7" s="168" t="s">
        <v>12</v>
      </c>
      <c r="C7" s="176" t="s">
        <v>214</v>
      </c>
      <c r="D7" s="177"/>
      <c r="E7" s="176" t="s">
        <v>214</v>
      </c>
      <c r="F7" s="177"/>
      <c r="G7" s="176" t="s">
        <v>214</v>
      </c>
      <c r="H7" s="177"/>
      <c r="I7" s="176" t="s">
        <v>214</v>
      </c>
      <c r="J7" s="177"/>
      <c r="K7" s="176" t="s">
        <v>214</v>
      </c>
      <c r="L7" s="177"/>
      <c r="M7" s="176"/>
      <c r="N7" s="177"/>
      <c r="O7" s="56"/>
    </row>
    <row r="8" spans="1:15" s="57" customFormat="1" ht="27.75" customHeight="1">
      <c r="A8" s="54"/>
      <c r="B8" s="168" t="s">
        <v>13</v>
      </c>
      <c r="C8" s="228" t="s">
        <v>235</v>
      </c>
      <c r="D8" s="228"/>
      <c r="E8" s="223">
        <v>4</v>
      </c>
      <c r="F8" s="223"/>
      <c r="G8" s="223">
        <v>4</v>
      </c>
      <c r="H8" s="223"/>
      <c r="I8" s="223">
        <v>4</v>
      </c>
      <c r="J8" s="223"/>
      <c r="K8" s="223">
        <v>4</v>
      </c>
      <c r="L8" s="223"/>
      <c r="M8" s="176"/>
      <c r="N8" s="177"/>
      <c r="O8" s="56"/>
    </row>
    <row r="9" spans="1:15" s="57" customFormat="1" ht="25.5" customHeight="1" hidden="1">
      <c r="A9" s="156"/>
      <c r="B9" s="103"/>
      <c r="C9" s="103"/>
      <c r="D9" s="103"/>
      <c r="E9" s="103"/>
      <c r="F9" s="103"/>
      <c r="G9" s="103"/>
      <c r="H9" s="103"/>
      <c r="I9" s="103"/>
      <c r="J9" s="103"/>
      <c r="K9" s="103"/>
      <c r="L9" s="103"/>
      <c r="M9" s="103"/>
      <c r="N9" s="103"/>
      <c r="O9" s="56"/>
    </row>
    <row r="10" spans="1:15" s="57" customFormat="1" ht="25.5" customHeight="1" hidden="1">
      <c r="A10" s="156"/>
      <c r="B10" s="104"/>
      <c r="C10" s="104"/>
      <c r="D10" s="104"/>
      <c r="E10" s="104"/>
      <c r="F10" s="104"/>
      <c r="G10" s="104"/>
      <c r="H10" s="104"/>
      <c r="I10" s="104"/>
      <c r="J10" s="104"/>
      <c r="K10" s="104"/>
      <c r="L10" s="104"/>
      <c r="M10" s="104"/>
      <c r="N10" s="104"/>
      <c r="O10" s="56"/>
    </row>
    <row r="11" spans="1:15" s="57" customFormat="1" ht="25.5" customHeight="1" hidden="1">
      <c r="A11" s="113"/>
      <c r="B11" s="104"/>
      <c r="C11" s="104"/>
      <c r="D11" s="104"/>
      <c r="E11" s="104"/>
      <c r="F11" s="104"/>
      <c r="G11" s="104"/>
      <c r="H11" s="104"/>
      <c r="I11" s="104"/>
      <c r="J11" s="104"/>
      <c r="K11" s="104"/>
      <c r="L11" s="104"/>
      <c r="M11" s="104"/>
      <c r="N11" s="104"/>
      <c r="O11" s="56"/>
    </row>
    <row r="12" spans="1:15" s="57" customFormat="1" ht="25.5" customHeight="1" hidden="1">
      <c r="A12" s="56"/>
      <c r="B12" s="105"/>
      <c r="C12" s="105"/>
      <c r="D12" s="105"/>
      <c r="E12" s="105"/>
      <c r="F12" s="105"/>
      <c r="G12" s="105"/>
      <c r="H12" s="105"/>
      <c r="I12" s="105"/>
      <c r="J12" s="105"/>
      <c r="K12" s="105"/>
      <c r="L12" s="105"/>
      <c r="M12" s="105"/>
      <c r="N12" s="105"/>
      <c r="O12" s="56"/>
    </row>
    <row r="13" spans="1:15" s="57" customFormat="1" ht="16.5" customHeight="1">
      <c r="A13" s="168" t="s">
        <v>0</v>
      </c>
      <c r="B13" s="164"/>
      <c r="C13" s="60" t="s">
        <v>226</v>
      </c>
      <c r="D13" s="168" t="s">
        <v>227</v>
      </c>
      <c r="E13" s="168" t="s">
        <v>226</v>
      </c>
      <c r="F13" s="168" t="s">
        <v>227</v>
      </c>
      <c r="G13" s="168" t="s">
        <v>226</v>
      </c>
      <c r="H13" s="168" t="s">
        <v>227</v>
      </c>
      <c r="I13" s="168" t="s">
        <v>226</v>
      </c>
      <c r="J13" s="168" t="s">
        <v>227</v>
      </c>
      <c r="K13" s="168" t="s">
        <v>226</v>
      </c>
      <c r="L13" s="168" t="s">
        <v>227</v>
      </c>
      <c r="M13" s="168" t="s">
        <v>226</v>
      </c>
      <c r="N13" s="168" t="s">
        <v>227</v>
      </c>
      <c r="O13" s="56"/>
    </row>
    <row r="14" spans="1:15" ht="12.75">
      <c r="A14" s="61">
        <v>1</v>
      </c>
      <c r="B14" s="61"/>
      <c r="C14" s="63"/>
      <c r="D14" s="63"/>
      <c r="E14" s="63"/>
      <c r="F14" s="63"/>
      <c r="G14" s="63"/>
      <c r="H14" s="63"/>
      <c r="I14" s="63"/>
      <c r="J14" s="63"/>
      <c r="K14" s="63"/>
      <c r="L14" s="63"/>
      <c r="M14" s="141"/>
      <c r="N14" s="141"/>
      <c r="O14" s="50"/>
    </row>
    <row r="15" spans="1:15" ht="12.75">
      <c r="A15" s="61">
        <v>2</v>
      </c>
      <c r="B15" s="61"/>
      <c r="C15" s="63"/>
      <c r="D15" s="63"/>
      <c r="E15" s="63"/>
      <c r="F15" s="63"/>
      <c r="G15" s="63">
        <v>1.90</v>
      </c>
      <c r="H15" s="63"/>
      <c r="I15" s="63">
        <v>0.40</v>
      </c>
      <c r="J15" s="63"/>
      <c r="K15" s="63">
        <f>G15-I15</f>
        <v>1.50</v>
      </c>
      <c r="L15" s="63"/>
      <c r="M15" s="141"/>
      <c r="N15" s="141"/>
      <c r="O15" s="50"/>
    </row>
    <row r="16" spans="1:15" ht="12.75">
      <c r="A16" s="61">
        <v>3</v>
      </c>
      <c r="B16" s="61"/>
      <c r="C16" s="63"/>
      <c r="D16" s="63"/>
      <c r="E16" s="63"/>
      <c r="F16" s="63"/>
      <c r="G16" s="63"/>
      <c r="H16" s="63"/>
      <c r="I16" s="63"/>
      <c r="J16" s="63"/>
      <c r="K16" s="63"/>
      <c r="L16" s="63"/>
      <c r="M16" s="141"/>
      <c r="N16" s="141"/>
      <c r="O16" s="50"/>
    </row>
    <row r="17" spans="1:15" ht="12.75">
      <c r="A17" s="61">
        <v>4</v>
      </c>
      <c r="B17" s="61"/>
      <c r="C17" s="63"/>
      <c r="D17" s="63"/>
      <c r="E17" s="63"/>
      <c r="F17" s="63"/>
      <c r="G17" s="63"/>
      <c r="H17" s="63"/>
      <c r="I17" s="63"/>
      <c r="J17" s="63"/>
      <c r="K17" s="63"/>
      <c r="L17" s="63"/>
      <c r="M17" s="141"/>
      <c r="N17" s="141"/>
      <c r="O17" s="50"/>
    </row>
    <row r="18" spans="1:15" ht="12.75">
      <c r="A18" s="61">
        <v>5</v>
      </c>
      <c r="B18" s="61"/>
      <c r="C18" s="63"/>
      <c r="D18" s="63"/>
      <c r="E18" s="63"/>
      <c r="F18" s="63"/>
      <c r="G18" s="63"/>
      <c r="H18" s="63"/>
      <c r="I18" s="63"/>
      <c r="J18" s="63"/>
      <c r="K18" s="63"/>
      <c r="L18" s="63"/>
      <c r="M18" s="141"/>
      <c r="N18" s="141"/>
      <c r="O18" s="50"/>
    </row>
    <row r="19" spans="1:15" ht="12.75">
      <c r="A19" s="61">
        <v>6</v>
      </c>
      <c r="B19" s="61"/>
      <c r="C19" s="63"/>
      <c r="D19" s="63"/>
      <c r="E19" s="63"/>
      <c r="F19" s="63"/>
      <c r="G19" s="63"/>
      <c r="H19" s="63"/>
      <c r="I19" s="63"/>
      <c r="J19" s="63"/>
      <c r="K19" s="63"/>
      <c r="L19" s="63"/>
      <c r="M19" s="141"/>
      <c r="N19" s="141"/>
      <c r="O19" s="50"/>
    </row>
    <row r="20" spans="1:15" ht="12.75">
      <c r="A20" s="61">
        <v>7</v>
      </c>
      <c r="B20" s="61"/>
      <c r="C20" s="63"/>
      <c r="D20" s="63"/>
      <c r="E20" s="63"/>
      <c r="F20" s="63"/>
      <c r="G20" s="63"/>
      <c r="H20" s="63"/>
      <c r="I20" s="63"/>
      <c r="J20" s="63"/>
      <c r="K20" s="63"/>
      <c r="L20" s="63"/>
      <c r="M20" s="141"/>
      <c r="N20" s="141"/>
      <c r="O20" s="50"/>
    </row>
    <row r="21" spans="1:15" ht="12.75">
      <c r="A21" s="61">
        <v>8</v>
      </c>
      <c r="B21" s="61"/>
      <c r="C21" s="63"/>
      <c r="D21" s="63"/>
      <c r="E21" s="63"/>
      <c r="F21" s="63"/>
      <c r="G21" s="63">
        <v>2.078</v>
      </c>
      <c r="H21" s="63"/>
      <c r="I21" s="63">
        <v>1.334</v>
      </c>
      <c r="J21" s="63"/>
      <c r="K21" s="63">
        <f t="shared" si="0" ref="K21:K42">G21-I21</f>
        <v>0.7439999999999998</v>
      </c>
      <c r="L21" s="63"/>
      <c r="M21" s="141"/>
      <c r="N21" s="141"/>
      <c r="O21" s="50"/>
    </row>
    <row r="22" spans="1:15" ht="12.75">
      <c r="A22" s="61">
        <v>9</v>
      </c>
      <c r="B22" s="61"/>
      <c r="C22" s="63"/>
      <c r="D22" s="63"/>
      <c r="E22" s="63"/>
      <c r="F22" s="63"/>
      <c r="G22" s="63"/>
      <c r="H22" s="63"/>
      <c r="I22" s="63"/>
      <c r="J22" s="63"/>
      <c r="K22" s="63"/>
      <c r="L22" s="63"/>
      <c r="M22" s="141"/>
      <c r="N22" s="141"/>
      <c r="O22" s="50"/>
    </row>
    <row r="23" spans="1:15" ht="12.75">
      <c r="A23" s="61">
        <v>10</v>
      </c>
      <c r="B23" s="61"/>
      <c r="C23" s="63"/>
      <c r="D23" s="63"/>
      <c r="E23" s="63"/>
      <c r="F23" s="63"/>
      <c r="G23" s="63"/>
      <c r="H23" s="63"/>
      <c r="I23" s="63"/>
      <c r="J23" s="63"/>
      <c r="K23" s="63"/>
      <c r="L23" s="63"/>
      <c r="M23" s="141"/>
      <c r="N23" s="141"/>
      <c r="O23" s="50"/>
    </row>
    <row r="24" spans="1:15" ht="12.75">
      <c r="A24" s="61">
        <v>11</v>
      </c>
      <c r="B24" s="61"/>
      <c r="C24" s="63"/>
      <c r="D24" s="63"/>
      <c r="E24" s="63"/>
      <c r="F24" s="63"/>
      <c r="G24" s="63"/>
      <c r="H24" s="63"/>
      <c r="I24" s="63"/>
      <c r="J24" s="63"/>
      <c r="K24" s="63"/>
      <c r="L24" s="63"/>
      <c r="M24" s="141"/>
      <c r="N24" s="141"/>
      <c r="O24" s="50"/>
    </row>
    <row r="25" spans="1:15" ht="12.75">
      <c r="A25" s="61">
        <v>12</v>
      </c>
      <c r="B25" s="61"/>
      <c r="C25" s="63"/>
      <c r="D25" s="63"/>
      <c r="E25" s="63"/>
      <c r="F25" s="63"/>
      <c r="G25" s="63"/>
      <c r="H25" s="63"/>
      <c r="I25" s="63"/>
      <c r="J25" s="63"/>
      <c r="K25" s="63"/>
      <c r="L25" s="63"/>
      <c r="M25" s="141"/>
      <c r="N25" s="141"/>
      <c r="O25" s="50"/>
    </row>
    <row r="26" spans="1:15" ht="12.75">
      <c r="A26" s="61">
        <v>13</v>
      </c>
      <c r="B26" s="61"/>
      <c r="C26" s="63"/>
      <c r="D26" s="63"/>
      <c r="E26" s="63"/>
      <c r="F26" s="63"/>
      <c r="G26" s="63"/>
      <c r="H26" s="63"/>
      <c r="I26" s="63"/>
      <c r="J26" s="63"/>
      <c r="K26" s="63"/>
      <c r="L26" s="63"/>
      <c r="M26" s="141"/>
      <c r="N26" s="141"/>
      <c r="O26" s="50"/>
    </row>
    <row r="27" spans="1:15" ht="12.75">
      <c r="A27" s="61">
        <v>14</v>
      </c>
      <c r="B27" s="61"/>
      <c r="C27" s="63"/>
      <c r="D27" s="63"/>
      <c r="E27" s="63"/>
      <c r="F27" s="63"/>
      <c r="G27" s="63"/>
      <c r="H27" s="63"/>
      <c r="I27" s="63"/>
      <c r="J27" s="63"/>
      <c r="K27" s="63"/>
      <c r="L27" s="63"/>
      <c r="M27" s="141"/>
      <c r="N27" s="141"/>
      <c r="O27" s="50"/>
    </row>
    <row r="28" spans="1:15" ht="12.75">
      <c r="A28" s="61">
        <v>15</v>
      </c>
      <c r="B28" s="61"/>
      <c r="C28" s="63"/>
      <c r="D28" s="63"/>
      <c r="E28" s="63"/>
      <c r="F28" s="63"/>
      <c r="G28" s="63">
        <v>1.862</v>
      </c>
      <c r="H28" s="63"/>
      <c r="I28" s="63">
        <v>1.182</v>
      </c>
      <c r="J28" s="63"/>
      <c r="K28" s="63">
        <f t="shared" si="0"/>
        <v>0.6800000000000002</v>
      </c>
      <c r="L28" s="63"/>
      <c r="M28" s="141"/>
      <c r="N28" s="141"/>
      <c r="O28" s="50"/>
    </row>
    <row r="29" spans="1:15" ht="12.75">
      <c r="A29" s="61">
        <v>16</v>
      </c>
      <c r="B29" s="61"/>
      <c r="C29" s="63"/>
      <c r="D29" s="63"/>
      <c r="E29" s="63"/>
      <c r="F29" s="63"/>
      <c r="G29" s="63"/>
      <c r="H29" s="63"/>
      <c r="I29" s="63"/>
      <c r="J29" s="63"/>
      <c r="K29" s="63"/>
      <c r="L29" s="63"/>
      <c r="M29" s="141"/>
      <c r="N29" s="141"/>
      <c r="O29" s="50"/>
    </row>
    <row r="30" spans="1:15" ht="12.75">
      <c r="A30" s="61">
        <v>17</v>
      </c>
      <c r="B30" s="61"/>
      <c r="C30" s="63"/>
      <c r="D30" s="63"/>
      <c r="E30" s="63"/>
      <c r="F30" s="63"/>
      <c r="G30" s="63"/>
      <c r="H30" s="63"/>
      <c r="I30" s="63"/>
      <c r="J30" s="63"/>
      <c r="K30" s="63"/>
      <c r="L30" s="63"/>
      <c r="M30" s="141"/>
      <c r="N30" s="141"/>
      <c r="O30" s="50"/>
    </row>
    <row r="31" spans="1:15" ht="12.75">
      <c r="A31" s="61">
        <v>18</v>
      </c>
      <c r="B31" s="61"/>
      <c r="C31" s="63"/>
      <c r="D31" s="63"/>
      <c r="E31" s="63"/>
      <c r="F31" s="63"/>
      <c r="G31" s="63"/>
      <c r="H31" s="63"/>
      <c r="I31" s="63"/>
      <c r="J31" s="63"/>
      <c r="K31" s="63"/>
      <c r="L31" s="63"/>
      <c r="M31" s="141"/>
      <c r="N31" s="141"/>
      <c r="O31" s="50"/>
    </row>
    <row r="32" spans="1:15" ht="12.75">
      <c r="A32" s="61">
        <v>19</v>
      </c>
      <c r="B32" s="61"/>
      <c r="C32" s="63"/>
      <c r="D32" s="63"/>
      <c r="E32" s="63"/>
      <c r="F32" s="63"/>
      <c r="G32" s="63"/>
      <c r="H32" s="63"/>
      <c r="I32" s="63"/>
      <c r="J32" s="63"/>
      <c r="K32" s="63"/>
      <c r="L32" s="63"/>
      <c r="M32" s="141"/>
      <c r="N32" s="141"/>
      <c r="O32" s="50"/>
    </row>
    <row r="33" spans="1:15" ht="12.75">
      <c r="A33" s="61">
        <v>20</v>
      </c>
      <c r="B33" s="61"/>
      <c r="C33" s="63"/>
      <c r="D33" s="63"/>
      <c r="E33" s="63"/>
      <c r="F33" s="63"/>
      <c r="G33" s="63"/>
      <c r="H33" s="63"/>
      <c r="I33" s="63"/>
      <c r="J33" s="63"/>
      <c r="K33" s="63"/>
      <c r="L33" s="63"/>
      <c r="M33" s="141"/>
      <c r="N33" s="141"/>
      <c r="O33" s="50"/>
    </row>
    <row r="34" spans="1:15" ht="12.75">
      <c r="A34" s="61">
        <v>21</v>
      </c>
      <c r="B34" s="61"/>
      <c r="C34" s="63"/>
      <c r="D34" s="63"/>
      <c r="E34" s="63"/>
      <c r="F34" s="63"/>
      <c r="G34" s="63"/>
      <c r="H34" s="63"/>
      <c r="I34" s="63"/>
      <c r="J34" s="63"/>
      <c r="K34" s="63"/>
      <c r="L34" s="63"/>
      <c r="M34" s="141"/>
      <c r="N34" s="141"/>
      <c r="O34" s="50"/>
    </row>
    <row r="35" spans="1:15" ht="12.75">
      <c r="A35" s="61">
        <v>22</v>
      </c>
      <c r="B35" s="61"/>
      <c r="C35" s="63"/>
      <c r="D35" s="63"/>
      <c r="E35" s="63"/>
      <c r="F35" s="63"/>
      <c r="G35" s="63">
        <v>2.218</v>
      </c>
      <c r="H35" s="63"/>
      <c r="I35" s="63">
        <v>0.671</v>
      </c>
      <c r="J35" s="63"/>
      <c r="K35" s="63">
        <f t="shared" si="0"/>
        <v>1.547</v>
      </c>
      <c r="L35" s="63"/>
      <c r="M35" s="141"/>
      <c r="N35" s="141"/>
      <c r="O35" s="50"/>
    </row>
    <row r="36" spans="1:15" ht="12.75">
      <c r="A36" s="61">
        <v>23</v>
      </c>
      <c r="B36" s="61"/>
      <c r="C36" s="63"/>
      <c r="D36" s="63"/>
      <c r="E36" s="63"/>
      <c r="F36" s="63"/>
      <c r="G36" s="63"/>
      <c r="H36" s="63"/>
      <c r="I36" s="63"/>
      <c r="J36" s="63"/>
      <c r="K36" s="63"/>
      <c r="L36" s="63"/>
      <c r="M36" s="141"/>
      <c r="N36" s="141"/>
      <c r="O36" s="50"/>
    </row>
    <row r="37" spans="1:15" ht="12.75">
      <c r="A37" s="61">
        <v>24</v>
      </c>
      <c r="B37" s="61"/>
      <c r="C37" s="63"/>
      <c r="D37" s="63"/>
      <c r="E37" s="63"/>
      <c r="F37" s="63"/>
      <c r="G37" s="63"/>
      <c r="H37" s="63"/>
      <c r="I37" s="63"/>
      <c r="J37" s="63"/>
      <c r="K37" s="63"/>
      <c r="L37" s="63"/>
      <c r="M37" s="141"/>
      <c r="N37" s="141"/>
      <c r="O37" s="50"/>
    </row>
    <row r="38" spans="1:15" ht="12.75">
      <c r="A38" s="61">
        <v>25</v>
      </c>
      <c r="B38" s="61"/>
      <c r="C38" s="63"/>
      <c r="D38" s="63"/>
      <c r="E38" s="63"/>
      <c r="F38" s="63"/>
      <c r="G38" s="63"/>
      <c r="H38" s="63"/>
      <c r="I38" s="63"/>
      <c r="J38" s="63"/>
      <c r="K38" s="63"/>
      <c r="L38" s="63"/>
      <c r="M38" s="141"/>
      <c r="N38" s="141"/>
      <c r="O38" s="50"/>
    </row>
    <row r="39" spans="1:15" ht="12.75">
      <c r="A39" s="61">
        <v>26</v>
      </c>
      <c r="B39" s="61"/>
      <c r="C39" s="63"/>
      <c r="D39" s="63"/>
      <c r="E39" s="63"/>
      <c r="F39" s="63"/>
      <c r="G39" s="63"/>
      <c r="H39" s="63"/>
      <c r="I39" s="63"/>
      <c r="J39" s="63"/>
      <c r="K39" s="63"/>
      <c r="L39" s="63"/>
      <c r="M39" s="141"/>
      <c r="N39" s="141"/>
      <c r="O39" s="50"/>
    </row>
    <row r="40" spans="1:15" ht="12.75">
      <c r="A40" s="61">
        <v>27</v>
      </c>
      <c r="B40" s="61"/>
      <c r="C40" s="63"/>
      <c r="D40" s="63"/>
      <c r="E40" s="63"/>
      <c r="F40" s="63"/>
      <c r="G40" s="63"/>
      <c r="H40" s="63"/>
      <c r="I40" s="63"/>
      <c r="J40" s="63"/>
      <c r="K40" s="63"/>
      <c r="L40" s="63"/>
      <c r="M40" s="141"/>
      <c r="N40" s="141"/>
      <c r="O40" s="50"/>
    </row>
    <row r="41" spans="1:15" ht="12.75">
      <c r="A41" s="61">
        <v>28</v>
      </c>
      <c r="B41" s="61"/>
      <c r="C41" s="63"/>
      <c r="D41" s="63"/>
      <c r="E41" s="63"/>
      <c r="F41" s="63"/>
      <c r="G41" s="63"/>
      <c r="H41" s="63"/>
      <c r="I41" s="63"/>
      <c r="J41" s="63"/>
      <c r="K41" s="63"/>
      <c r="L41" s="63"/>
      <c r="M41" s="141"/>
      <c r="N41" s="141"/>
      <c r="O41" s="50"/>
    </row>
    <row r="42" spans="1:15" ht="12.75">
      <c r="A42" s="61">
        <v>29</v>
      </c>
      <c r="B42" s="61"/>
      <c r="C42" s="63"/>
      <c r="D42" s="63"/>
      <c r="E42" s="63"/>
      <c r="F42" s="63"/>
      <c r="G42" s="63">
        <v>1.766</v>
      </c>
      <c r="H42" s="63"/>
      <c r="I42" s="63">
        <v>1.024</v>
      </c>
      <c r="J42" s="63"/>
      <c r="K42" s="63">
        <f t="shared" si="0"/>
        <v>0.742</v>
      </c>
      <c r="L42" s="63"/>
      <c r="M42" s="141"/>
      <c r="N42" s="141"/>
      <c r="O42" s="50"/>
    </row>
    <row r="43" spans="1:15" ht="12.75">
      <c r="A43" s="61">
        <v>30</v>
      </c>
      <c r="B43" s="61"/>
      <c r="C43" s="63"/>
      <c r="D43" s="63"/>
      <c r="E43" s="63"/>
      <c r="F43" s="63"/>
      <c r="G43" s="63"/>
      <c r="H43" s="63"/>
      <c r="I43" s="63"/>
      <c r="J43" s="63"/>
      <c r="K43" s="63"/>
      <c r="L43" s="63"/>
      <c r="M43" s="141"/>
      <c r="N43" s="141"/>
      <c r="O43" s="50"/>
    </row>
    <row r="44" spans="1:15" ht="12.75">
      <c r="A44" s="61">
        <v>31</v>
      </c>
      <c r="B44" s="61"/>
      <c r="C44" s="63"/>
      <c r="D44" s="63"/>
      <c r="E44" s="63"/>
      <c r="F44" s="63"/>
      <c r="G44" s="63"/>
      <c r="H44" s="63"/>
      <c r="I44" s="63"/>
      <c r="J44" s="63"/>
      <c r="K44" s="63"/>
      <c r="L44" s="63"/>
      <c r="M44" s="141"/>
      <c r="N44" s="141"/>
      <c r="O44" s="50"/>
    </row>
    <row r="45" spans="1:15" ht="12.75">
      <c r="A45" s="67" t="s">
        <v>14</v>
      </c>
      <c r="B45" s="68"/>
      <c r="C45" s="68">
        <f>COUNT(C14:C44)</f>
        <v>0</v>
      </c>
      <c r="D45" s="68"/>
      <c r="E45" s="68">
        <f>COUNT(E14:E44)</f>
        <v>0</v>
      </c>
      <c r="F45" s="68"/>
      <c r="G45" s="68">
        <f>COUNT(G14:G44)</f>
        <v>5</v>
      </c>
      <c r="H45" s="68"/>
      <c r="I45" s="68">
        <f>COUNT(I14:I44)</f>
        <v>5</v>
      </c>
      <c r="J45" s="68"/>
      <c r="K45" s="68">
        <f>COUNT(K14:K44)</f>
        <v>5</v>
      </c>
      <c r="L45" s="68"/>
      <c r="M45" s="68">
        <f>COUNT(M14:M44)</f>
        <v>0</v>
      </c>
      <c r="N45" s="68"/>
      <c r="O45" s="50"/>
    </row>
    <row r="46" spans="1:15" ht="12.75">
      <c r="A46" s="67" t="s">
        <v>233</v>
      </c>
      <c r="B46" s="68"/>
      <c r="C46" s="68" t="e">
        <f>AVERAGE(C14:C44)</f>
        <v>#DIV/0!</v>
      </c>
      <c r="D46" s="68"/>
      <c r="E46" s="68" t="e">
        <f>AVERAGE(E14:E44)</f>
        <v>#DIV/0!</v>
      </c>
      <c r="F46" s="68"/>
      <c r="G46" s="68">
        <f>AVERAGE(G14:G44)</f>
        <v>1.9647999999999999</v>
      </c>
      <c r="H46" s="68"/>
      <c r="I46" s="68">
        <f>AVERAGE(I14:I44)</f>
        <v>0.9221999999999999</v>
      </c>
      <c r="J46" s="68"/>
      <c r="K46" s="68">
        <f>AVERAGE(K14:K44)</f>
        <v>1.0426</v>
      </c>
      <c r="L46" s="68"/>
      <c r="M46" s="68" t="e">
        <f>AVERAGE(M14:M44)</f>
        <v>#DIV/0!</v>
      </c>
      <c r="N46" s="68"/>
      <c r="O46" s="50"/>
    </row>
    <row r="47" spans="1:15" ht="12.75">
      <c r="A47" s="67" t="s">
        <v>16</v>
      </c>
      <c r="B47" s="68"/>
      <c r="C47" s="68">
        <f>MAX(C14:C44)</f>
        <v>0</v>
      </c>
      <c r="D47" s="68"/>
      <c r="E47" s="68">
        <f>MAX(E14:E44)</f>
        <v>0</v>
      </c>
      <c r="F47" s="68"/>
      <c r="G47" s="68">
        <f>MAX(G14:G44)</f>
        <v>2.218</v>
      </c>
      <c r="H47" s="68"/>
      <c r="I47" s="68">
        <f>MAX(I14:I44)</f>
        <v>1.334</v>
      </c>
      <c r="J47" s="68"/>
      <c r="K47" s="68">
        <f>MAX(K14:K44)</f>
        <v>1.547</v>
      </c>
      <c r="L47" s="68"/>
      <c r="M47" s="68">
        <f>MAX(M14:M44)</f>
        <v>0</v>
      </c>
      <c r="N47" s="68"/>
      <c r="O47" s="50"/>
    </row>
    <row r="48" spans="1:15" ht="12.75">
      <c r="A48" s="67" t="s">
        <v>15</v>
      </c>
      <c r="B48" s="68"/>
      <c r="C48" s="68">
        <f>MIN(C14:C44)</f>
        <v>0</v>
      </c>
      <c r="D48" s="68"/>
      <c r="E48" s="68">
        <f>MIN(E14:E44)</f>
        <v>0</v>
      </c>
      <c r="F48" s="68"/>
      <c r="G48" s="68">
        <f>MIN(G14:G44)</f>
        <v>1.766</v>
      </c>
      <c r="H48" s="68"/>
      <c r="I48" s="68">
        <f>MIN(I14:I44)</f>
        <v>0.40</v>
      </c>
      <c r="J48" s="68"/>
      <c r="K48" s="68">
        <f>MIN(K14:K44)</f>
        <v>0.6800000000000002</v>
      </c>
      <c r="L48" s="68"/>
      <c r="M48" s="68">
        <f>MIN(M14:M44)</f>
        <v>0</v>
      </c>
      <c r="N48" s="68"/>
      <c r="O48" s="50"/>
    </row>
    <row r="49" spans="1:15" ht="12.75">
      <c r="A49" s="50"/>
      <c r="B49" s="50"/>
      <c r="C49" s="50"/>
      <c r="D49" s="50"/>
      <c r="E49" s="50"/>
      <c r="F49" s="50"/>
      <c r="G49" s="50"/>
      <c r="H49" s="50"/>
      <c r="I49" s="50"/>
      <c r="J49" s="50"/>
      <c r="K49" s="50"/>
      <c r="L49" s="50"/>
      <c r="M49" s="50"/>
      <c r="N49" s="50"/>
      <c r="O49" s="50"/>
    </row>
    <row r="50" spans="1:15" ht="12.75">
      <c r="A50" s="50"/>
      <c r="B50" s="50"/>
      <c r="C50" s="50"/>
      <c r="D50" s="50"/>
      <c r="E50" s="50"/>
      <c r="F50" s="50"/>
      <c r="G50" s="50"/>
      <c r="H50" s="50"/>
      <c r="I50" s="50"/>
      <c r="J50" s="50"/>
      <c r="K50" s="50"/>
      <c r="L50" s="50"/>
      <c r="M50" s="50"/>
      <c r="N50" s="50"/>
      <c r="O50" s="50"/>
    </row>
  </sheetData>
  <sheetProtection password="814C" sheet="1" selectLockedCells="1"/>
  <mergeCells count="30">
    <mergeCell ref="M8:N8"/>
    <mergeCell ref="M7:N7"/>
    <mergeCell ref="M5:N5"/>
    <mergeCell ref="M6:N6"/>
    <mergeCell ref="M4:N4"/>
    <mergeCell ref="I4:J4"/>
    <mergeCell ref="K4:L4"/>
    <mergeCell ref="I6:J6"/>
    <mergeCell ref="I7:J7"/>
    <mergeCell ref="K5:L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conditionalFormatting sqref="C45:N45">
    <cfRule type="cellIs" priority="1" dxfId="125" operator="lessThan" stopIfTrue="1">
      <formula>C$8</formula>
    </cfRule>
  </conditionalFormatting>
  <conditionalFormatting sqref="C46 E46 G46 I46 K46 M46">
    <cfRule type="cellIs" priority="2" dxfId="125" operator="greaterThan" stopIfTrue="1">
      <formula>$C$5</formula>
    </cfRule>
  </conditionalFormatting>
  <dataValidations count="1">
    <dataValidation type="list" allowBlank="1" showInputMessage="1" showErrorMessage="1" error="יש לבחור ערך מתוך הרשימה" sqref="D14:D44 F14:F44 H14:H44 J14:J44 L14:L44 N14:N44">
      <formula1>labs1</formula1>
    </dataValidation>
  </dataValidations>
  <pageMargins left="0.75" right="0.75" top="1" bottom="1" header="0.5" footer="0.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85" zoomScaleNormal="85" workbookViewId="0" topLeftCell="A1">
      <pane xSplit="2" ySplit="13" topLeftCell="C14" activePane="bottomRight" state="frozen"/>
      <selection pane="topLeft" activeCell="A1" sqref="A1"/>
      <selection pane="bottomLeft" activeCell="A14" sqref="A14"/>
      <selection pane="topRight" activeCell="C1" sqref="C1"/>
      <selection pane="bottomRight" activeCell="BY15" sqref="BY15"/>
    </sheetView>
  </sheetViews>
  <sheetFormatPr defaultColWidth="9.144285714285713" defaultRowHeight="12.75"/>
  <cols>
    <col min="1" max="1" width="8" style="90" customWidth="1"/>
    <col min="2" max="2" width="11.142857142857142" style="90" customWidth="1"/>
    <col min="3" max="3" width="9.714285714285714" style="90" customWidth="1"/>
    <col min="4" max="4" width="19.285714285714285" style="90" customWidth="1"/>
    <col min="5" max="5" width="9.714285714285714" style="90" customWidth="1"/>
    <col min="6" max="6" width="19.428571428571427" style="90" customWidth="1"/>
    <col min="7" max="7" width="9.714285714285714" style="90" customWidth="1"/>
    <col min="8" max="8" width="19.428571428571427" style="90" customWidth="1"/>
    <col min="9" max="9" width="9.714285714285714" style="90" customWidth="1"/>
    <col min="10" max="10" width="19.428571428571427" style="90" customWidth="1"/>
    <col min="11" max="11" width="9.714285714285714" style="90" customWidth="1"/>
    <col min="12" max="12" width="19.285714285714285" style="90" customWidth="1"/>
    <col min="13" max="13" width="9.714285714285714" style="90" customWidth="1"/>
    <col min="14" max="14" width="19.285714285714285" style="90" customWidth="1"/>
    <col min="15" max="15" width="9.714285714285714" style="90" customWidth="1"/>
    <col min="16" max="16" width="19.285714285714285" style="90" customWidth="1"/>
    <col min="17" max="17" width="9.714285714285714" style="90" hidden="1" customWidth="1"/>
    <col min="18" max="18" width="19.142857142857142" style="90" hidden="1" customWidth="1"/>
    <col min="19" max="19" width="9.714285714285714" style="90" hidden="1" customWidth="1"/>
    <col min="20" max="20" width="19.285714285714285" style="90" hidden="1" customWidth="1"/>
    <col min="21" max="21" width="9.714285714285714" style="90" customWidth="1"/>
    <col min="22" max="22" width="19.142857142857142" style="90" customWidth="1"/>
    <col min="23" max="23" width="9.714285714285714" style="90" customWidth="1"/>
    <col min="24" max="24" width="19.285714285714285" style="90" customWidth="1"/>
    <col min="25" max="25" width="9.714285714285714" style="90" customWidth="1"/>
    <col min="26" max="26" width="19.428571428571427" style="90" customWidth="1"/>
    <col min="27" max="27" width="9.714285714285714" style="90" customWidth="1"/>
    <col min="28" max="28" width="19.142857142857142" style="90" customWidth="1"/>
    <col min="29" max="29" width="9.714285714285714" style="90" customWidth="1"/>
    <col min="30" max="30" width="19.285714285714285" style="90" customWidth="1"/>
    <col min="31" max="31" width="9.714285714285714" style="90" customWidth="1"/>
    <col min="32" max="32" width="19.142857142857142" style="90" customWidth="1"/>
    <col min="33" max="33" width="9.714285714285714" style="90" customWidth="1"/>
    <col min="34" max="34" width="19.142857142857142" style="90" customWidth="1"/>
    <col min="35" max="35" width="9.714285714285714" style="90" customWidth="1"/>
    <col min="36" max="36" width="19.285714285714285" style="90" customWidth="1"/>
    <col min="37" max="37" width="9.714285714285714" style="90" customWidth="1"/>
    <col min="38" max="38" width="19.285714285714285" style="90" customWidth="1"/>
    <col min="39" max="39" width="9.714285714285714" style="90" customWidth="1"/>
    <col min="40" max="40" width="19.285714285714285" style="90" customWidth="1"/>
    <col min="41" max="41" width="9.714285714285714" style="90" customWidth="1"/>
    <col min="42" max="42" width="19.285714285714285" style="90" customWidth="1"/>
    <col min="43" max="43" width="9.714285714285714" style="90" customWidth="1"/>
    <col min="44" max="44" width="29.142857142857142" style="90" customWidth="1"/>
    <col min="45" max="45" width="9.714285714285714" style="90" customWidth="1"/>
    <col min="46" max="46" width="19.428571428571427" style="90" customWidth="1"/>
    <col min="47" max="47" width="9.714285714285714" style="90" customWidth="1"/>
    <col min="48" max="48" width="19.142857142857142" style="90" customWidth="1"/>
    <col min="49" max="49" width="9.714285714285714" style="90" customWidth="1"/>
    <col min="50" max="50" width="19.285714285714285" style="90" customWidth="1"/>
    <col min="51" max="51" width="9.714285714285714" style="90" customWidth="1"/>
    <col min="52" max="52" width="19.428571428571427" style="90" customWidth="1"/>
    <col min="53" max="53" width="9.714285714285714" style="90" customWidth="1"/>
    <col min="54" max="54" width="19.285714285714285" style="90" customWidth="1"/>
    <col min="55" max="55" width="9.714285714285714" style="90" customWidth="1"/>
    <col min="56" max="56" width="19.285714285714285" style="90" customWidth="1"/>
    <col min="57" max="57" width="9.714285714285714" style="90" customWidth="1"/>
    <col min="58" max="58" width="19.285714285714285" style="90" customWidth="1"/>
    <col min="59" max="59" width="9.714285714285714" style="90" customWidth="1"/>
    <col min="60" max="60" width="19.285714285714285" style="90" customWidth="1"/>
    <col min="61" max="61" width="9.714285714285714" style="90" customWidth="1"/>
    <col min="62" max="62" width="19.285714285714285" style="90" customWidth="1"/>
    <col min="63" max="63" width="9.714285714285714" style="90" customWidth="1"/>
    <col min="64" max="64" width="19.428571428571427" style="90" customWidth="1"/>
    <col min="65" max="65" width="9.714285714285714" style="90" customWidth="1"/>
    <col min="66" max="66" width="19.142857142857142" style="90" customWidth="1"/>
    <col min="67" max="67" width="9.714285714285714" style="90" customWidth="1"/>
    <col min="68" max="68" width="19.142857142857142" style="90" customWidth="1"/>
    <col min="69" max="69" width="9.714285714285714" style="90" customWidth="1"/>
    <col min="70" max="70" width="19.285714285714285" style="90" customWidth="1"/>
    <col min="71" max="71" width="9.714285714285714" style="90" customWidth="1"/>
    <col min="72" max="72" width="19.142857142857142" style="90" customWidth="1"/>
    <col min="73" max="73" width="9.714285714285714" style="90" customWidth="1"/>
    <col min="74" max="74" width="19.285714285714285" style="90" customWidth="1"/>
    <col min="75" max="75" width="9.714285714285714" style="90" customWidth="1"/>
    <col min="76" max="76" width="19.428571428571427" style="90" customWidth="1"/>
    <col min="77" max="77" width="9.714285714285714" style="90" customWidth="1"/>
    <col min="78" max="78" width="19.142857142857142" style="90" customWidth="1"/>
    <col min="79" max="79" width="9.714285714285714" style="90" customWidth="1"/>
    <col min="80" max="80" width="19.285714285714285" style="90" customWidth="1"/>
    <col min="81" max="81" width="9.714285714285714" style="90" hidden="1" customWidth="1"/>
    <col min="82" max="82" width="18.571428571428573" style="90" hidden="1" customWidth="1"/>
    <col min="83" max="83" width="7.714285714285714" style="90" customWidth="1"/>
    <col min="84" max="16384" width="9.142857142857142" style="90"/>
  </cols>
  <sheetData>
    <row r="1" spans="1:83" ht="12.75">
      <c r="A1" s="87" t="s">
        <v>160</v>
      </c>
      <c r="B1" s="88" t="s">
        <v>288</v>
      </c>
      <c r="C1" s="89" t="s">
        <v>157</v>
      </c>
      <c r="D1" s="89" t="str">
        <f>כללי!C8</f>
        <v>שדרות</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ht="12.75">
      <c r="A4" s="157"/>
      <c r="B4" s="158" t="s">
        <v>161</v>
      </c>
      <c r="C4" s="229">
        <v>89</v>
      </c>
      <c r="D4" s="230"/>
      <c r="E4" s="229">
        <v>90</v>
      </c>
      <c r="F4" s="230"/>
      <c r="G4" s="229">
        <v>91</v>
      </c>
      <c r="H4" s="230"/>
      <c r="I4" s="229">
        <v>92</v>
      </c>
      <c r="J4" s="230"/>
      <c r="K4" s="229">
        <v>15</v>
      </c>
      <c r="L4" s="230"/>
      <c r="M4" s="229">
        <v>43</v>
      </c>
      <c r="N4" s="230"/>
      <c r="O4" s="229">
        <v>95</v>
      </c>
      <c r="P4" s="230"/>
      <c r="Q4" s="229">
        <v>96</v>
      </c>
      <c r="R4" s="230"/>
      <c r="S4" s="229">
        <v>97</v>
      </c>
      <c r="T4" s="230"/>
      <c r="U4" s="229">
        <v>38</v>
      </c>
      <c r="V4" s="230"/>
      <c r="W4" s="229">
        <v>33</v>
      </c>
      <c r="X4" s="230"/>
      <c r="Y4" s="229">
        <v>39</v>
      </c>
      <c r="Z4" s="230"/>
      <c r="AA4" s="229">
        <v>62</v>
      </c>
      <c r="AB4" s="230"/>
      <c r="AC4" s="229">
        <v>71</v>
      </c>
      <c r="AD4" s="230"/>
      <c r="AE4" s="229">
        <v>63</v>
      </c>
      <c r="AF4" s="230"/>
      <c r="AG4" s="229">
        <v>64</v>
      </c>
      <c r="AH4" s="230"/>
      <c r="AI4" s="229">
        <v>65</v>
      </c>
      <c r="AJ4" s="230"/>
      <c r="AK4" s="229">
        <v>66</v>
      </c>
      <c r="AL4" s="230"/>
      <c r="AM4" s="229">
        <v>67</v>
      </c>
      <c r="AN4" s="230"/>
      <c r="AO4" s="229">
        <v>68</v>
      </c>
      <c r="AP4" s="230"/>
      <c r="AQ4" s="229">
        <v>69</v>
      </c>
      <c r="AR4" s="230"/>
      <c r="AS4" s="229">
        <v>78</v>
      </c>
      <c r="AT4" s="230"/>
      <c r="AU4" s="229">
        <v>79</v>
      </c>
      <c r="AV4" s="230"/>
      <c r="AW4" s="229">
        <v>74</v>
      </c>
      <c r="AX4" s="230"/>
      <c r="AY4" s="229">
        <v>82</v>
      </c>
      <c r="AZ4" s="230"/>
      <c r="BA4" s="229">
        <v>72</v>
      </c>
      <c r="BB4" s="230"/>
      <c r="BC4" s="229">
        <v>76</v>
      </c>
      <c r="BD4" s="230"/>
      <c r="BE4" s="229">
        <v>83</v>
      </c>
      <c r="BF4" s="230"/>
      <c r="BG4" s="229">
        <v>73</v>
      </c>
      <c r="BH4" s="230"/>
      <c r="BI4" s="229">
        <v>80</v>
      </c>
      <c r="BJ4" s="230"/>
      <c r="BK4" s="229">
        <v>70</v>
      </c>
      <c r="BL4" s="230"/>
      <c r="BM4" s="229">
        <v>75</v>
      </c>
      <c r="BN4" s="230"/>
      <c r="BO4" s="229">
        <v>77</v>
      </c>
      <c r="BP4" s="230"/>
      <c r="BQ4" s="229">
        <v>59</v>
      </c>
      <c r="BR4" s="230"/>
      <c r="BS4" s="229">
        <v>60</v>
      </c>
      <c r="BT4" s="230"/>
      <c r="BU4" s="229">
        <v>84</v>
      </c>
      <c r="BV4" s="230"/>
      <c r="BW4" s="229">
        <v>55</v>
      </c>
      <c r="BX4" s="230"/>
      <c r="BY4" s="229">
        <v>56</v>
      </c>
      <c r="BZ4" s="230"/>
      <c r="CA4" s="229">
        <v>88</v>
      </c>
      <c r="CB4" s="230"/>
      <c r="CC4" s="229"/>
      <c r="CD4" s="230"/>
      <c r="CE4" s="123"/>
    </row>
    <row r="5" spans="1:83" s="93" customFormat="1" ht="23.25" customHeight="1">
      <c r="A5" s="94"/>
      <c r="B5" s="171" t="s">
        <v>10</v>
      </c>
      <c r="C5" s="213" t="s">
        <v>19</v>
      </c>
      <c r="D5" s="214"/>
      <c r="E5" s="213" t="s">
        <v>20</v>
      </c>
      <c r="F5" s="214"/>
      <c r="G5" s="213" t="s">
        <v>21</v>
      </c>
      <c r="H5" s="214"/>
      <c r="I5" s="213" t="s">
        <v>22</v>
      </c>
      <c r="J5" s="214"/>
      <c r="K5" s="213" t="s">
        <v>1</v>
      </c>
      <c r="L5" s="214"/>
      <c r="M5" s="213" t="s">
        <v>81</v>
      </c>
      <c r="N5" s="214"/>
      <c r="O5" s="213" t="s">
        <v>96</v>
      </c>
      <c r="P5" s="214"/>
      <c r="Q5" s="213" t="s">
        <v>24</v>
      </c>
      <c r="R5" s="214"/>
      <c r="S5" s="213" t="s">
        <v>25</v>
      </c>
      <c r="T5" s="214"/>
      <c r="U5" s="213" t="s">
        <v>17</v>
      </c>
      <c r="V5" s="214"/>
      <c r="W5" s="213" t="s">
        <v>69</v>
      </c>
      <c r="X5" s="214"/>
      <c r="Y5" s="213" t="s">
        <v>67</v>
      </c>
      <c r="Z5" s="214"/>
      <c r="AA5" s="213" t="s">
        <v>254</v>
      </c>
      <c r="AB5" s="214"/>
      <c r="AC5" s="213" t="s">
        <v>48</v>
      </c>
      <c r="AD5" s="214"/>
      <c r="AE5" s="213" t="s">
        <v>63</v>
      </c>
      <c r="AF5" s="214"/>
      <c r="AG5" s="213" t="s">
        <v>41</v>
      </c>
      <c r="AH5" s="214"/>
      <c r="AI5" s="213" t="s">
        <v>42</v>
      </c>
      <c r="AJ5" s="214"/>
      <c r="AK5" s="213" t="s">
        <v>43</v>
      </c>
      <c r="AL5" s="214"/>
      <c r="AM5" s="213" t="s">
        <v>44</v>
      </c>
      <c r="AN5" s="214"/>
      <c r="AO5" s="213" t="s">
        <v>45</v>
      </c>
      <c r="AP5" s="214"/>
      <c r="AQ5" s="213" t="s">
        <v>46</v>
      </c>
      <c r="AR5" s="214"/>
      <c r="AS5" s="213" t="s">
        <v>79</v>
      </c>
      <c r="AT5" s="214"/>
      <c r="AU5" s="213" t="s">
        <v>53</v>
      </c>
      <c r="AV5" s="214"/>
      <c r="AW5" s="213" t="s">
        <v>51</v>
      </c>
      <c r="AX5" s="214"/>
      <c r="AY5" s="213" t="s">
        <v>56</v>
      </c>
      <c r="AZ5" s="214"/>
      <c r="BA5" s="213" t="s">
        <v>49</v>
      </c>
      <c r="BB5" s="214"/>
      <c r="BC5" s="213" t="s">
        <v>68</v>
      </c>
      <c r="BD5" s="214"/>
      <c r="BE5" s="213" t="s">
        <v>57</v>
      </c>
      <c r="BF5" s="214"/>
      <c r="BG5" s="213" t="s">
        <v>50</v>
      </c>
      <c r="BH5" s="214"/>
      <c r="BI5" s="213" t="s">
        <v>54</v>
      </c>
      <c r="BJ5" s="214"/>
      <c r="BK5" s="213" t="s">
        <v>47</v>
      </c>
      <c r="BL5" s="214"/>
      <c r="BM5" s="213" t="s">
        <v>80</v>
      </c>
      <c r="BN5" s="214"/>
      <c r="BO5" s="213" t="s">
        <v>52</v>
      </c>
      <c r="BP5" s="214"/>
      <c r="BQ5" s="213" t="s">
        <v>59</v>
      </c>
      <c r="BR5" s="214"/>
      <c r="BS5" s="213" t="s">
        <v>55</v>
      </c>
      <c r="BT5" s="214"/>
      <c r="BU5" s="213" t="s">
        <v>58</v>
      </c>
      <c r="BV5" s="214"/>
      <c r="BW5" s="213" t="s">
        <v>64</v>
      </c>
      <c r="BX5" s="214"/>
      <c r="BY5" s="213" t="s">
        <v>62</v>
      </c>
      <c r="BZ5" s="214"/>
      <c r="CA5" s="213" t="s">
        <v>65</v>
      </c>
      <c r="CB5" s="214"/>
      <c r="CC5" s="213" t="s">
        <v>162</v>
      </c>
      <c r="CD5" s="214"/>
      <c r="CE5" s="92"/>
    </row>
    <row r="6" spans="1:83" s="93" customFormat="1" ht="52.5" customHeight="1">
      <c r="A6" s="94"/>
      <c r="B6" s="171" t="s">
        <v>11</v>
      </c>
      <c r="C6" s="213" t="s">
        <v>66</v>
      </c>
      <c r="D6" s="214"/>
      <c r="E6" s="213" t="s">
        <v>60</v>
      </c>
      <c r="F6" s="214"/>
      <c r="G6" s="213" t="s">
        <v>61</v>
      </c>
      <c r="H6" s="214"/>
      <c r="I6" s="213" t="s">
        <v>61</v>
      </c>
      <c r="J6" s="214"/>
      <c r="K6" s="213"/>
      <c r="L6" s="214"/>
      <c r="M6" s="176" t="s">
        <v>255</v>
      </c>
      <c r="N6" s="177"/>
      <c r="O6" s="176" t="s">
        <v>256</v>
      </c>
      <c r="P6" s="177"/>
      <c r="Q6" s="176" t="s">
        <v>257</v>
      </c>
      <c r="R6" s="177"/>
      <c r="S6" s="176" t="s">
        <v>258</v>
      </c>
      <c r="T6" s="177"/>
      <c r="U6" s="213" t="s">
        <v>26</v>
      </c>
      <c r="V6" s="214"/>
      <c r="W6" s="213" t="s">
        <v>26</v>
      </c>
      <c r="X6" s="214"/>
      <c r="Y6" s="213" t="s">
        <v>26</v>
      </c>
      <c r="Z6" s="214"/>
      <c r="AA6" s="213" t="s">
        <v>26</v>
      </c>
      <c r="AB6" s="214"/>
      <c r="AC6" s="213" t="s">
        <v>26</v>
      </c>
      <c r="AD6" s="214"/>
      <c r="AE6" s="213" t="s">
        <v>26</v>
      </c>
      <c r="AF6" s="214"/>
      <c r="AG6" s="213" t="s">
        <v>26</v>
      </c>
      <c r="AH6" s="214"/>
      <c r="AI6" s="213" t="s">
        <v>26</v>
      </c>
      <c r="AJ6" s="214"/>
      <c r="AK6" s="213" t="s">
        <v>26</v>
      </c>
      <c r="AL6" s="214"/>
      <c r="AM6" s="213" t="s">
        <v>26</v>
      </c>
      <c r="AN6" s="214"/>
      <c r="AO6" s="213" t="s">
        <v>26</v>
      </c>
      <c r="AP6" s="214"/>
      <c r="AQ6" s="213" t="s">
        <v>26</v>
      </c>
      <c r="AR6" s="214"/>
      <c r="AS6" s="213" t="s">
        <v>26</v>
      </c>
      <c r="AT6" s="214"/>
      <c r="AU6" s="213" t="s">
        <v>26</v>
      </c>
      <c r="AV6" s="214"/>
      <c r="AW6" s="213" t="s">
        <v>26</v>
      </c>
      <c r="AX6" s="214"/>
      <c r="AY6" s="213" t="s">
        <v>26</v>
      </c>
      <c r="AZ6" s="214"/>
      <c r="BA6" s="213" t="s">
        <v>26</v>
      </c>
      <c r="BB6" s="214"/>
      <c r="BC6" s="213" t="s">
        <v>26</v>
      </c>
      <c r="BD6" s="214"/>
      <c r="BE6" s="213" t="s">
        <v>26</v>
      </c>
      <c r="BF6" s="214"/>
      <c r="BG6" s="213" t="s">
        <v>26</v>
      </c>
      <c r="BH6" s="214"/>
      <c r="BI6" s="213" t="s">
        <v>26</v>
      </c>
      <c r="BJ6" s="214"/>
      <c r="BK6" s="213" t="s">
        <v>26</v>
      </c>
      <c r="BL6" s="214"/>
      <c r="BM6" s="213" t="s">
        <v>26</v>
      </c>
      <c r="BN6" s="214"/>
      <c r="BO6" s="213" t="s">
        <v>26</v>
      </c>
      <c r="BP6" s="214"/>
      <c r="BQ6" s="213" t="s">
        <v>26</v>
      </c>
      <c r="BR6" s="214"/>
      <c r="BS6" s="213" t="s">
        <v>26</v>
      </c>
      <c r="BT6" s="214"/>
      <c r="BU6" s="213" t="s">
        <v>26</v>
      </c>
      <c r="BV6" s="214"/>
      <c r="BW6" s="213" t="s">
        <v>26</v>
      </c>
      <c r="BX6" s="214"/>
      <c r="BY6" s="213" t="s">
        <v>26</v>
      </c>
      <c r="BZ6" s="214"/>
      <c r="CA6" s="213" t="s">
        <v>26</v>
      </c>
      <c r="CB6" s="214"/>
      <c r="CC6" s="213"/>
      <c r="CD6" s="214"/>
      <c r="CE6" s="92"/>
    </row>
    <row r="7" spans="1:83" s="93" customFormat="1" ht="18" customHeight="1">
      <c r="A7" s="94"/>
      <c r="B7" s="175" t="s">
        <v>154</v>
      </c>
      <c r="C7" s="233"/>
      <c r="D7" s="234"/>
      <c r="E7" s="233"/>
      <c r="F7" s="234"/>
      <c r="G7" s="233"/>
      <c r="H7" s="234"/>
      <c r="I7" s="233"/>
      <c r="J7" s="234"/>
      <c r="K7" s="233"/>
      <c r="L7" s="234"/>
      <c r="M7" s="233">
        <v>1000</v>
      </c>
      <c r="N7" s="234"/>
      <c r="O7" s="233">
        <v>3</v>
      </c>
      <c r="P7" s="234"/>
      <c r="Q7" s="233">
        <v>1</v>
      </c>
      <c r="R7" s="234"/>
      <c r="S7" s="233">
        <v>1</v>
      </c>
      <c r="T7" s="234"/>
      <c r="U7" s="233"/>
      <c r="V7" s="234"/>
      <c r="W7" s="233"/>
      <c r="X7" s="234"/>
      <c r="Y7" s="233"/>
      <c r="Z7" s="234"/>
      <c r="AA7" s="233"/>
      <c r="AB7" s="234"/>
      <c r="AC7" s="233"/>
      <c r="AD7" s="234"/>
      <c r="AE7" s="233">
        <v>20</v>
      </c>
      <c r="AF7" s="234"/>
      <c r="AG7" s="233">
        <v>600</v>
      </c>
      <c r="AH7" s="234"/>
      <c r="AI7" s="233">
        <v>90</v>
      </c>
      <c r="AJ7" s="234"/>
      <c r="AK7" s="233">
        <v>200</v>
      </c>
      <c r="AL7" s="234"/>
      <c r="AM7" s="233">
        <v>2500</v>
      </c>
      <c r="AN7" s="234"/>
      <c r="AO7" s="233">
        <v>5</v>
      </c>
      <c r="AP7" s="234"/>
      <c r="AQ7" s="233">
        <v>400</v>
      </c>
      <c r="AR7" s="234"/>
      <c r="AS7" s="233"/>
      <c r="AT7" s="234"/>
      <c r="AU7" s="233"/>
      <c r="AV7" s="234"/>
      <c r="AW7" s="233"/>
      <c r="AX7" s="234"/>
      <c r="AY7" s="233"/>
      <c r="AZ7" s="234"/>
      <c r="BA7" s="233"/>
      <c r="BB7" s="234"/>
      <c r="BC7" s="233"/>
      <c r="BD7" s="234"/>
      <c r="BE7" s="233"/>
      <c r="BF7" s="234"/>
      <c r="BG7" s="233"/>
      <c r="BH7" s="234"/>
      <c r="BI7" s="233"/>
      <c r="BJ7" s="234"/>
      <c r="BK7" s="233"/>
      <c r="BL7" s="234"/>
      <c r="BM7" s="233"/>
      <c r="BN7" s="234"/>
      <c r="BO7" s="233"/>
      <c r="BP7" s="234"/>
      <c r="BQ7" s="233"/>
      <c r="BR7" s="234"/>
      <c r="BS7" s="233"/>
      <c r="BT7" s="234"/>
      <c r="BU7" s="233"/>
      <c r="BV7" s="234"/>
      <c r="BW7" s="233"/>
      <c r="BX7" s="234"/>
      <c r="BY7" s="233"/>
      <c r="BZ7" s="234"/>
      <c r="CA7" s="233"/>
      <c r="CB7" s="234"/>
      <c r="CC7" s="233"/>
      <c r="CD7" s="234"/>
      <c r="CE7" s="92"/>
    </row>
    <row r="8" spans="1:83" s="93" customFormat="1" ht="16.5" customHeight="1">
      <c r="A8" s="94"/>
      <c r="B8" s="171" t="s">
        <v>12</v>
      </c>
      <c r="C8" s="213" t="s">
        <v>210</v>
      </c>
      <c r="D8" s="214"/>
      <c r="E8" s="231" t="s">
        <v>214</v>
      </c>
      <c r="F8" s="232"/>
      <c r="G8" s="231" t="s">
        <v>214</v>
      </c>
      <c r="H8" s="232"/>
      <c r="I8" s="231" t="s">
        <v>214</v>
      </c>
      <c r="J8" s="232"/>
      <c r="K8" s="213"/>
      <c r="L8" s="214"/>
      <c r="M8" s="231" t="s">
        <v>213</v>
      </c>
      <c r="N8" s="232"/>
      <c r="O8" s="231" t="s">
        <v>213</v>
      </c>
      <c r="P8" s="232"/>
      <c r="Q8" s="231" t="s">
        <v>204</v>
      </c>
      <c r="R8" s="232"/>
      <c r="S8" s="231" t="s">
        <v>204</v>
      </c>
      <c r="T8" s="232"/>
      <c r="U8" s="231" t="s">
        <v>223</v>
      </c>
      <c r="V8" s="232"/>
      <c r="W8" s="231" t="s">
        <v>223</v>
      </c>
      <c r="X8" s="232"/>
      <c r="Y8" s="231" t="s">
        <v>223</v>
      </c>
      <c r="Z8" s="232"/>
      <c r="AA8" s="231" t="s">
        <v>223</v>
      </c>
      <c r="AB8" s="232"/>
      <c r="AC8" s="231" t="s">
        <v>223</v>
      </c>
      <c r="AD8" s="232"/>
      <c r="AE8" s="231" t="s">
        <v>223</v>
      </c>
      <c r="AF8" s="232"/>
      <c r="AG8" s="231" t="s">
        <v>223</v>
      </c>
      <c r="AH8" s="232"/>
      <c r="AI8" s="231" t="s">
        <v>223</v>
      </c>
      <c r="AJ8" s="232"/>
      <c r="AK8" s="231" t="s">
        <v>223</v>
      </c>
      <c r="AL8" s="232"/>
      <c r="AM8" s="231" t="s">
        <v>223</v>
      </c>
      <c r="AN8" s="232"/>
      <c r="AO8" s="231" t="s">
        <v>223</v>
      </c>
      <c r="AP8" s="232"/>
      <c r="AQ8" s="231" t="s">
        <v>223</v>
      </c>
      <c r="AR8" s="232"/>
      <c r="AS8" s="231" t="s">
        <v>223</v>
      </c>
      <c r="AT8" s="232"/>
      <c r="AU8" s="231" t="s">
        <v>223</v>
      </c>
      <c r="AV8" s="232"/>
      <c r="AW8" s="231" t="s">
        <v>223</v>
      </c>
      <c r="AX8" s="232"/>
      <c r="AY8" s="231" t="s">
        <v>223</v>
      </c>
      <c r="AZ8" s="232"/>
      <c r="BA8" s="231" t="s">
        <v>223</v>
      </c>
      <c r="BB8" s="232"/>
      <c r="BC8" s="231" t="s">
        <v>223</v>
      </c>
      <c r="BD8" s="232"/>
      <c r="BE8" s="231" t="s">
        <v>223</v>
      </c>
      <c r="BF8" s="232"/>
      <c r="BG8" s="231" t="s">
        <v>223</v>
      </c>
      <c r="BH8" s="232"/>
      <c r="BI8" s="231" t="s">
        <v>223</v>
      </c>
      <c r="BJ8" s="232"/>
      <c r="BK8" s="231" t="s">
        <v>223</v>
      </c>
      <c r="BL8" s="232"/>
      <c r="BM8" s="231" t="s">
        <v>223</v>
      </c>
      <c r="BN8" s="232"/>
      <c r="BO8" s="231" t="s">
        <v>223</v>
      </c>
      <c r="BP8" s="232"/>
      <c r="BQ8" s="231" t="s">
        <v>223</v>
      </c>
      <c r="BR8" s="232"/>
      <c r="BS8" s="231" t="s">
        <v>223</v>
      </c>
      <c r="BT8" s="232"/>
      <c r="BU8" s="231" t="s">
        <v>223</v>
      </c>
      <c r="BV8" s="232"/>
      <c r="BW8" s="231" t="s">
        <v>223</v>
      </c>
      <c r="BX8" s="232"/>
      <c r="BY8" s="231" t="s">
        <v>223</v>
      </c>
      <c r="BZ8" s="232"/>
      <c r="CA8" s="231" t="s">
        <v>223</v>
      </c>
      <c r="CB8" s="232"/>
      <c r="CC8" s="213"/>
      <c r="CD8" s="214"/>
      <c r="CE8" s="92"/>
    </row>
    <row r="9" spans="1:83" s="93" customFormat="1" ht="24" customHeight="1">
      <c r="A9" s="168"/>
      <c r="B9" s="174" t="s">
        <v>13</v>
      </c>
      <c r="C9" s="213">
        <v>30</v>
      </c>
      <c r="D9" s="214"/>
      <c r="E9" s="213">
        <v>4</v>
      </c>
      <c r="F9" s="214"/>
      <c r="G9" s="213">
        <v>4</v>
      </c>
      <c r="H9" s="214"/>
      <c r="I9" s="213">
        <v>4</v>
      </c>
      <c r="J9" s="214"/>
      <c r="K9" s="213"/>
      <c r="L9" s="214"/>
      <c r="M9" s="213">
        <v>1</v>
      </c>
      <c r="N9" s="214"/>
      <c r="O9" s="213">
        <v>1</v>
      </c>
      <c r="P9" s="214"/>
      <c r="Q9" s="213"/>
      <c r="R9" s="214"/>
      <c r="S9" s="213"/>
      <c r="T9" s="214"/>
      <c r="U9" s="213">
        <v>1</v>
      </c>
      <c r="V9" s="214"/>
      <c r="W9" s="213">
        <v>1</v>
      </c>
      <c r="X9" s="214"/>
      <c r="Y9" s="213">
        <v>1</v>
      </c>
      <c r="Z9" s="214"/>
      <c r="AA9" s="213">
        <v>1</v>
      </c>
      <c r="AB9" s="214"/>
      <c r="AC9" s="213">
        <v>1</v>
      </c>
      <c r="AD9" s="214"/>
      <c r="AE9" s="213">
        <v>1</v>
      </c>
      <c r="AF9" s="214"/>
      <c r="AG9" s="213">
        <v>1</v>
      </c>
      <c r="AH9" s="214"/>
      <c r="AI9" s="213">
        <v>1</v>
      </c>
      <c r="AJ9" s="214"/>
      <c r="AK9" s="213">
        <v>1</v>
      </c>
      <c r="AL9" s="214"/>
      <c r="AM9" s="213">
        <v>1</v>
      </c>
      <c r="AN9" s="214"/>
      <c r="AO9" s="213">
        <v>1</v>
      </c>
      <c r="AP9" s="214"/>
      <c r="AQ9" s="213">
        <v>1</v>
      </c>
      <c r="AR9" s="214"/>
      <c r="AS9" s="213">
        <v>1</v>
      </c>
      <c r="AT9" s="214"/>
      <c r="AU9" s="213">
        <v>1</v>
      </c>
      <c r="AV9" s="214"/>
      <c r="AW9" s="213">
        <v>1</v>
      </c>
      <c r="AX9" s="214"/>
      <c r="AY9" s="213">
        <v>1</v>
      </c>
      <c r="AZ9" s="214"/>
      <c r="BA9" s="213">
        <v>1</v>
      </c>
      <c r="BB9" s="214"/>
      <c r="BC9" s="213">
        <v>1</v>
      </c>
      <c r="BD9" s="214"/>
      <c r="BE9" s="213">
        <v>1</v>
      </c>
      <c r="BF9" s="214"/>
      <c r="BG9" s="213">
        <v>1</v>
      </c>
      <c r="BH9" s="214"/>
      <c r="BI9" s="213">
        <v>1</v>
      </c>
      <c r="BJ9" s="214"/>
      <c r="BK9" s="213">
        <v>1</v>
      </c>
      <c r="BL9" s="214"/>
      <c r="BM9" s="213">
        <v>1</v>
      </c>
      <c r="BN9" s="214"/>
      <c r="BO9" s="213">
        <v>1</v>
      </c>
      <c r="BP9" s="214"/>
      <c r="BQ9" s="213">
        <v>1</v>
      </c>
      <c r="BR9" s="214"/>
      <c r="BS9" s="213">
        <v>1</v>
      </c>
      <c r="BT9" s="214"/>
      <c r="BU9" s="213">
        <v>1</v>
      </c>
      <c r="BV9" s="214"/>
      <c r="BW9" s="213">
        <v>1</v>
      </c>
      <c r="BX9" s="214"/>
      <c r="BY9" s="213">
        <v>1</v>
      </c>
      <c r="BZ9" s="214"/>
      <c r="CA9" s="213">
        <v>1</v>
      </c>
      <c r="CB9" s="214"/>
      <c r="CC9" s="213"/>
      <c r="CD9" s="214"/>
      <c r="CE9" s="92"/>
    </row>
    <row r="10" spans="1:83" s="93" customFormat="1" ht="12" customHeight="1" hidden="1">
      <c r="A10" s="156"/>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customHeight="1" hidden="1">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customHeight="1" hidden="1">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c r="A13" s="168" t="s">
        <v>0</v>
      </c>
      <c r="B13" s="164"/>
      <c r="C13" s="60" t="s">
        <v>226</v>
      </c>
      <c r="D13" s="168" t="s">
        <v>227</v>
      </c>
      <c r="E13" s="168" t="s">
        <v>226</v>
      </c>
      <c r="F13" s="168" t="s">
        <v>227</v>
      </c>
      <c r="G13" s="168" t="s">
        <v>226</v>
      </c>
      <c r="H13" s="168" t="s">
        <v>227</v>
      </c>
      <c r="I13" s="168" t="s">
        <v>226</v>
      </c>
      <c r="J13" s="168" t="s">
        <v>227</v>
      </c>
      <c r="K13" s="168" t="s">
        <v>226</v>
      </c>
      <c r="L13" s="168" t="s">
        <v>227</v>
      </c>
      <c r="M13" s="168" t="s">
        <v>226</v>
      </c>
      <c r="N13" s="168" t="s">
        <v>227</v>
      </c>
      <c r="O13" s="168" t="s">
        <v>226</v>
      </c>
      <c r="P13" s="168" t="s">
        <v>227</v>
      </c>
      <c r="Q13" s="168" t="s">
        <v>226</v>
      </c>
      <c r="R13" s="168" t="s">
        <v>227</v>
      </c>
      <c r="S13" s="168" t="s">
        <v>226</v>
      </c>
      <c r="T13" s="168" t="s">
        <v>227</v>
      </c>
      <c r="U13" s="168" t="s">
        <v>226</v>
      </c>
      <c r="V13" s="168" t="s">
        <v>227</v>
      </c>
      <c r="W13" s="168" t="s">
        <v>226</v>
      </c>
      <c r="X13" s="168" t="s">
        <v>227</v>
      </c>
      <c r="Y13" s="168" t="s">
        <v>226</v>
      </c>
      <c r="Z13" s="168" t="s">
        <v>227</v>
      </c>
      <c r="AA13" s="168" t="s">
        <v>226</v>
      </c>
      <c r="AB13" s="168" t="s">
        <v>227</v>
      </c>
      <c r="AC13" s="168" t="s">
        <v>226</v>
      </c>
      <c r="AD13" s="168" t="s">
        <v>227</v>
      </c>
      <c r="AE13" s="168" t="s">
        <v>226</v>
      </c>
      <c r="AF13" s="168" t="s">
        <v>227</v>
      </c>
      <c r="AG13" s="168" t="s">
        <v>226</v>
      </c>
      <c r="AH13" s="168" t="s">
        <v>227</v>
      </c>
      <c r="AI13" s="168" t="s">
        <v>226</v>
      </c>
      <c r="AJ13" s="168" t="s">
        <v>227</v>
      </c>
      <c r="AK13" s="168" t="s">
        <v>226</v>
      </c>
      <c r="AL13" s="168" t="s">
        <v>227</v>
      </c>
      <c r="AM13" s="168" t="s">
        <v>226</v>
      </c>
      <c r="AN13" s="168" t="s">
        <v>227</v>
      </c>
      <c r="AO13" s="168" t="s">
        <v>226</v>
      </c>
      <c r="AP13" s="168" t="s">
        <v>227</v>
      </c>
      <c r="AQ13" s="168" t="s">
        <v>226</v>
      </c>
      <c r="AR13" s="168" t="s">
        <v>227</v>
      </c>
      <c r="AS13" s="168" t="s">
        <v>226</v>
      </c>
      <c r="AT13" s="168" t="s">
        <v>227</v>
      </c>
      <c r="AU13" s="168" t="s">
        <v>226</v>
      </c>
      <c r="AV13" s="168" t="s">
        <v>227</v>
      </c>
      <c r="AW13" s="168" t="s">
        <v>226</v>
      </c>
      <c r="AX13" s="168" t="s">
        <v>227</v>
      </c>
      <c r="AY13" s="168" t="s">
        <v>226</v>
      </c>
      <c r="AZ13" s="168" t="s">
        <v>227</v>
      </c>
      <c r="BA13" s="168" t="s">
        <v>226</v>
      </c>
      <c r="BB13" s="168" t="s">
        <v>227</v>
      </c>
      <c r="BC13" s="168" t="s">
        <v>226</v>
      </c>
      <c r="BD13" s="168" t="s">
        <v>227</v>
      </c>
      <c r="BE13" s="168" t="s">
        <v>226</v>
      </c>
      <c r="BF13" s="168" t="s">
        <v>227</v>
      </c>
      <c r="BG13" s="168" t="s">
        <v>226</v>
      </c>
      <c r="BH13" s="168" t="s">
        <v>227</v>
      </c>
      <c r="BI13" s="168" t="s">
        <v>226</v>
      </c>
      <c r="BJ13" s="168" t="s">
        <v>227</v>
      </c>
      <c r="BK13" s="168" t="s">
        <v>226</v>
      </c>
      <c r="BL13" s="168" t="s">
        <v>227</v>
      </c>
      <c r="BM13" s="168" t="s">
        <v>226</v>
      </c>
      <c r="BN13" s="168" t="s">
        <v>227</v>
      </c>
      <c r="BO13" s="168" t="s">
        <v>226</v>
      </c>
      <c r="BP13" s="168" t="s">
        <v>227</v>
      </c>
      <c r="BQ13" s="168" t="s">
        <v>226</v>
      </c>
      <c r="BR13" s="168" t="s">
        <v>227</v>
      </c>
      <c r="BS13" s="168" t="s">
        <v>226</v>
      </c>
      <c r="BT13" s="168" t="s">
        <v>227</v>
      </c>
      <c r="BU13" s="168" t="s">
        <v>226</v>
      </c>
      <c r="BV13" s="168" t="s">
        <v>227</v>
      </c>
      <c r="BW13" s="168" t="s">
        <v>226</v>
      </c>
      <c r="BX13" s="168" t="s">
        <v>227</v>
      </c>
      <c r="BY13" s="168" t="s">
        <v>226</v>
      </c>
      <c r="BZ13" s="168" t="s">
        <v>227</v>
      </c>
      <c r="CA13" s="168" t="s">
        <v>226</v>
      </c>
      <c r="CB13" s="168" t="s">
        <v>227</v>
      </c>
      <c r="CC13" s="168" t="s">
        <v>226</v>
      </c>
      <c r="CD13" s="168" t="s">
        <v>227</v>
      </c>
      <c r="CE13" s="56"/>
    </row>
    <row r="14" spans="1:83" ht="12.75" customHeight="1">
      <c r="A14" s="98">
        <v>1</v>
      </c>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5"/>
      <c r="CD14" s="155"/>
      <c r="CE14" s="123"/>
    </row>
    <row r="15" spans="1:83" ht="12.75" customHeight="1">
      <c r="A15" s="98">
        <v>2</v>
      </c>
      <c r="B15" s="98"/>
      <c r="C15" s="99">
        <v>18.28</v>
      </c>
      <c r="D15" s="99"/>
      <c r="E15" s="99">
        <v>25</v>
      </c>
      <c r="F15" s="99"/>
      <c r="G15" s="99">
        <v>8.2</v>
      </c>
      <c r="H15" s="99"/>
      <c r="I15" s="99">
        <v>16.80</v>
      </c>
      <c r="J15" s="99"/>
      <c r="K15" s="99"/>
      <c r="L15" s="99"/>
      <c r="M15" s="99">
        <v>93000</v>
      </c>
      <c r="N15" s="99"/>
      <c r="O15" s="99"/>
      <c r="P15" s="99"/>
      <c r="Q15" s="99"/>
      <c r="R15" s="99"/>
      <c r="S15" s="99"/>
      <c r="T15" s="99"/>
      <c r="U15" s="99"/>
      <c r="V15" s="99"/>
      <c r="W15" s="99"/>
      <c r="X15" s="99"/>
      <c r="Y15" s="99">
        <v>2185.87</v>
      </c>
      <c r="Z15" s="99"/>
      <c r="AA15" s="99">
        <v>798.444</v>
      </c>
      <c r="AB15" s="99"/>
      <c r="AC15" s="99">
        <v>0</v>
      </c>
      <c r="AD15" s="99"/>
      <c r="AE15" s="99">
        <v>0</v>
      </c>
      <c r="AF15" s="99"/>
      <c r="AG15" s="99">
        <v>52.848</v>
      </c>
      <c r="AH15" s="99"/>
      <c r="AI15" s="99">
        <v>12.192</v>
      </c>
      <c r="AJ15" s="99"/>
      <c r="AK15" s="99">
        <v>55.647</v>
      </c>
      <c r="AL15" s="99"/>
      <c r="AM15" s="99">
        <v>2333.89</v>
      </c>
      <c r="AN15" s="99"/>
      <c r="AO15" s="99">
        <v>0</v>
      </c>
      <c r="AP15" s="99"/>
      <c r="AQ15" s="99">
        <v>133.968</v>
      </c>
      <c r="AR15" s="99"/>
      <c r="AS15" s="99">
        <v>0</v>
      </c>
      <c r="AT15" s="99"/>
      <c r="AU15" s="99">
        <v>5859.73</v>
      </c>
      <c r="AV15" s="99"/>
      <c r="AW15" s="99">
        <v>52.504</v>
      </c>
      <c r="AX15" s="99"/>
      <c r="AY15" s="99">
        <v>3727.27</v>
      </c>
      <c r="AZ15" s="99"/>
      <c r="BA15" s="99">
        <v>1.559</v>
      </c>
      <c r="BB15" s="99"/>
      <c r="BC15" s="99">
        <v>5.302</v>
      </c>
      <c r="BD15" s="99"/>
      <c r="BE15" s="99">
        <v>0.374</v>
      </c>
      <c r="BF15" s="99"/>
      <c r="BG15" s="99">
        <v>3.98</v>
      </c>
      <c r="BH15" s="99"/>
      <c r="BI15" s="99">
        <v>2.082</v>
      </c>
      <c r="BJ15" s="99"/>
      <c r="BK15" s="99">
        <v>0</v>
      </c>
      <c r="BL15" s="99"/>
      <c r="BM15" s="99">
        <v>18.741</v>
      </c>
      <c r="BN15" s="99"/>
      <c r="BO15" s="99">
        <v>61.321</v>
      </c>
      <c r="BP15" s="99"/>
      <c r="BQ15" s="99">
        <v>5055.74</v>
      </c>
      <c r="BR15" s="99"/>
      <c r="BS15" s="99">
        <v>913.049</v>
      </c>
      <c r="BT15" s="99"/>
      <c r="BU15" s="99">
        <v>38.47</v>
      </c>
      <c r="BV15" s="99"/>
      <c r="BW15" s="99">
        <v>192.107</v>
      </c>
      <c r="BX15" s="99"/>
      <c r="BY15" s="99">
        <v>6.515</v>
      </c>
      <c r="BZ15" s="99"/>
      <c r="CA15" s="99">
        <v>2593.42</v>
      </c>
      <c r="CB15" s="99"/>
      <c r="CC15" s="155"/>
      <c r="CD15" s="155"/>
      <c r="CE15" s="159"/>
    </row>
    <row r="16" spans="1:83" ht="12.75" customHeight="1">
      <c r="A16" s="98">
        <v>3</v>
      </c>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5"/>
      <c r="CD16" s="155"/>
      <c r="CE16" s="123"/>
    </row>
    <row r="17" spans="1:83" ht="12.75" customHeight="1">
      <c r="A17" s="98">
        <v>4</v>
      </c>
      <c r="B17" s="98"/>
      <c r="C17" s="99">
        <v>14.42</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5"/>
      <c r="CD17" s="155"/>
      <c r="CE17" s="123"/>
    </row>
    <row r="18" spans="1:83" ht="12.75" customHeight="1">
      <c r="A18" s="98">
        <v>5</v>
      </c>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5"/>
      <c r="CD18" s="155"/>
      <c r="CE18" s="123"/>
    </row>
    <row r="19" spans="1:83" ht="12.75" customHeight="1">
      <c r="A19" s="98">
        <v>6</v>
      </c>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5"/>
      <c r="CD19" s="155"/>
      <c r="CE19" s="123"/>
    </row>
    <row r="20" spans="1:83" ht="12.75" customHeight="1">
      <c r="A20" s="98">
        <v>7</v>
      </c>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5"/>
      <c r="CD20" s="155"/>
      <c r="CE20" s="123"/>
    </row>
    <row r="21" spans="1:83" ht="12.75" customHeight="1">
      <c r="A21" s="98">
        <v>8</v>
      </c>
      <c r="B21" s="98"/>
      <c r="C21" s="99">
        <v>18.74</v>
      </c>
      <c r="D21" s="99"/>
      <c r="E21" s="99">
        <v>25.80</v>
      </c>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5"/>
      <c r="CD21" s="155"/>
      <c r="CE21" s="123"/>
    </row>
    <row r="22" spans="1:83" ht="12.75" customHeight="1">
      <c r="A22" s="98">
        <v>9</v>
      </c>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5"/>
      <c r="CD22" s="155"/>
      <c r="CE22" s="123"/>
    </row>
    <row r="23" spans="1:83" ht="12.75" customHeight="1">
      <c r="A23" s="98">
        <v>10</v>
      </c>
      <c r="B23" s="98"/>
      <c r="C23" s="99">
        <v>14.08</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5"/>
      <c r="CD23" s="155"/>
      <c r="CE23" s="123"/>
    </row>
    <row r="24" spans="1:83" ht="12.75" customHeight="1">
      <c r="A24" s="98">
        <v>11</v>
      </c>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5"/>
      <c r="CD24" s="155"/>
      <c r="CE24" s="123"/>
    </row>
    <row r="25" spans="1:83" ht="12.75" customHeight="1">
      <c r="A25" s="98">
        <v>12</v>
      </c>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5"/>
      <c r="CD25" s="155"/>
      <c r="CE25" s="123"/>
    </row>
    <row r="26" spans="1:83" ht="12.75" customHeight="1">
      <c r="A26" s="98">
        <v>13</v>
      </c>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5"/>
      <c r="CD26" s="155"/>
      <c r="CE26" s="123"/>
    </row>
    <row r="27" spans="1:83" ht="12.75" customHeight="1">
      <c r="A27" s="98">
        <v>14</v>
      </c>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5"/>
      <c r="CD27" s="155"/>
      <c r="CE27" s="123"/>
    </row>
    <row r="28" spans="1:83" ht="12.75" customHeight="1">
      <c r="A28" s="98">
        <v>15</v>
      </c>
      <c r="B28" s="98"/>
      <c r="C28" s="99"/>
      <c r="D28" s="99"/>
      <c r="E28" s="99">
        <v>24.67</v>
      </c>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5"/>
      <c r="CD28" s="155"/>
      <c r="CE28" s="123"/>
    </row>
    <row r="29" spans="1:83" ht="12.75" customHeight="1">
      <c r="A29" s="98">
        <v>16</v>
      </c>
      <c r="B29" s="98"/>
      <c r="C29" s="99">
        <v>21.16</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5"/>
      <c r="CD29" s="155"/>
      <c r="CE29" s="123"/>
    </row>
    <row r="30" spans="1:83" ht="12.75" customHeight="1">
      <c r="A30" s="98">
        <v>17</v>
      </c>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5"/>
      <c r="CD30" s="155"/>
      <c r="CE30" s="123"/>
    </row>
    <row r="31" spans="1:83" ht="12.75" customHeight="1">
      <c r="A31" s="98">
        <v>18</v>
      </c>
      <c r="B31" s="98"/>
      <c r="C31" s="99">
        <v>15.90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5"/>
      <c r="CD31" s="155"/>
      <c r="CE31" s="123"/>
    </row>
    <row r="32" spans="1:83" ht="12.75" customHeight="1">
      <c r="A32" s="98">
        <v>19</v>
      </c>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5"/>
      <c r="CD32" s="155"/>
      <c r="CE32" s="123"/>
    </row>
    <row r="33" spans="1:83" ht="12.75" customHeight="1">
      <c r="A33" s="98">
        <v>20</v>
      </c>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5"/>
      <c r="CD33" s="155"/>
      <c r="CE33" s="123"/>
    </row>
    <row r="34" spans="1:83" ht="12.75">
      <c r="A34" s="98">
        <v>21</v>
      </c>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5"/>
      <c r="CD34" s="155"/>
      <c r="CE34" s="123"/>
    </row>
    <row r="35" spans="1:83" ht="12.75">
      <c r="A35" s="98">
        <v>22</v>
      </c>
      <c r="B35" s="98"/>
      <c r="C35" s="99">
        <v>19.14</v>
      </c>
      <c r="D35" s="99"/>
      <c r="E35" s="99">
        <v>24.51</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5"/>
      <c r="CD35" s="155"/>
      <c r="CE35" s="123"/>
    </row>
    <row r="36" spans="1:83" ht="12.75">
      <c r="A36" s="98">
        <v>23</v>
      </c>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5"/>
      <c r="CD36" s="155"/>
      <c r="CE36" s="123"/>
    </row>
    <row r="37" spans="1:83" ht="12.75">
      <c r="A37" s="98">
        <v>24</v>
      </c>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5"/>
      <c r="CD37" s="155"/>
      <c r="CE37" s="123"/>
    </row>
    <row r="38" spans="1:83" ht="12.75">
      <c r="A38" s="98">
        <v>25</v>
      </c>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5"/>
      <c r="CD38" s="155"/>
      <c r="CE38" s="123"/>
    </row>
    <row r="39" spans="1:83" ht="12.75">
      <c r="A39" s="98">
        <v>26</v>
      </c>
      <c r="B39" s="98"/>
      <c r="C39" s="99">
        <v>17.06</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5"/>
      <c r="CD39" s="155"/>
      <c r="CE39" s="123"/>
    </row>
    <row r="40" spans="1:83" ht="12.75">
      <c r="A40" s="98">
        <v>27</v>
      </c>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5"/>
      <c r="CD40" s="155"/>
      <c r="CE40" s="123"/>
    </row>
    <row r="41" spans="1:83" ht="12.75">
      <c r="A41" s="98">
        <v>28</v>
      </c>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5"/>
      <c r="CD41" s="155"/>
      <c r="CE41" s="123"/>
    </row>
    <row r="42" spans="1:83" ht="12.75">
      <c r="A42" s="98">
        <v>29</v>
      </c>
      <c r="B42" s="98"/>
      <c r="C42" s="99"/>
      <c r="D42" s="99"/>
      <c r="E42" s="99">
        <v>47.40</v>
      </c>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5"/>
      <c r="CD42" s="155"/>
      <c r="CE42" s="123"/>
    </row>
    <row r="43" spans="1:83" ht="12.75">
      <c r="A43" s="98">
        <v>30</v>
      </c>
      <c r="B43" s="98"/>
      <c r="C43" s="99">
        <v>15.88</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5"/>
      <c r="CD43" s="155"/>
      <c r="CE43" s="123"/>
    </row>
    <row r="44" spans="1:83" ht="12.75">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5"/>
      <c r="CD44" s="155"/>
      <c r="CE44" s="123"/>
    </row>
    <row r="45" spans="1:83" ht="12.75">
      <c r="A45" s="67" t="s">
        <v>14</v>
      </c>
      <c r="B45" s="100"/>
      <c r="C45" s="100">
        <f>COUNT(C14:C44)</f>
        <v>9</v>
      </c>
      <c r="D45" s="100"/>
      <c r="E45" s="100">
        <f>COUNT(E14:E44)</f>
        <v>5</v>
      </c>
      <c r="F45" s="100"/>
      <c r="G45" s="100">
        <f>COUNT(G14:G44)</f>
        <v>1</v>
      </c>
      <c r="H45" s="100"/>
      <c r="I45" s="100">
        <f>COUNT(I14:I44)</f>
        <v>1</v>
      </c>
      <c r="J45" s="100"/>
      <c r="K45" s="100">
        <f>COUNT(K14:K44)</f>
        <v>0</v>
      </c>
      <c r="L45" s="100"/>
      <c r="M45" s="100">
        <f>COUNT(M14:M44)</f>
        <v>1</v>
      </c>
      <c r="N45" s="100"/>
      <c r="O45" s="100">
        <f>COUNT(O14:O44)</f>
        <v>0</v>
      </c>
      <c r="P45" s="100"/>
      <c r="Q45" s="100">
        <f>COUNT(Q14:Q44)</f>
        <v>0</v>
      </c>
      <c r="R45" s="100"/>
      <c r="S45" s="100">
        <f>COUNT(S14:S44)</f>
        <v>0</v>
      </c>
      <c r="T45" s="100"/>
      <c r="U45" s="100">
        <f>COUNT(U14:U44)</f>
        <v>0</v>
      </c>
      <c r="V45" s="100"/>
      <c r="W45" s="100">
        <f>COUNT(W14:W44)</f>
        <v>0</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ht="12.75">
      <c r="A46" s="101" t="s">
        <v>233</v>
      </c>
      <c r="B46" s="100"/>
      <c r="C46" s="68">
        <f>AVERAGE(C14:C44)</f>
        <v>17.184444444444445</v>
      </c>
      <c r="D46" s="100"/>
      <c r="E46" s="68">
        <f>AVERAGE(E14:E44)</f>
        <v>29.476</v>
      </c>
      <c r="F46" s="100"/>
      <c r="G46" s="68">
        <f>AVERAGE(G14:G44)</f>
        <v>8.2</v>
      </c>
      <c r="H46" s="100"/>
      <c r="I46" s="68">
        <f>AVERAGE(I14:I44)</f>
        <v>16.80</v>
      </c>
      <c r="J46" s="100"/>
      <c r="K46" s="68" t="e">
        <f>AVERAGE(K14:K44)</f>
        <v>#DIV/0!</v>
      </c>
      <c r="L46" s="100"/>
      <c r="M46" s="68">
        <f>AVERAGE(M14:M44)</f>
        <v>93000</v>
      </c>
      <c r="N46" s="100"/>
      <c r="O46" s="68" t="e">
        <f>AVERAGE(O14:O44)</f>
        <v>#DIV/0!</v>
      </c>
      <c r="P46" s="100"/>
      <c r="Q46" s="68" t="e">
        <f>AVERAGE(Q14:Q44)</f>
        <v>#DIV/0!</v>
      </c>
      <c r="R46" s="100"/>
      <c r="S46" s="68" t="e">
        <f>AVERAGE(S14:S44)</f>
        <v>#DIV/0!</v>
      </c>
      <c r="T46" s="100"/>
      <c r="U46" s="68" t="e">
        <f>AVERAGE(U14:U44)</f>
        <v>#DIV/0!</v>
      </c>
      <c r="V46" s="100"/>
      <c r="W46" s="68" t="e">
        <f>AVERAGE(W14:W44)</f>
        <v>#DIV/0!</v>
      </c>
      <c r="X46" s="100"/>
      <c r="Y46" s="68">
        <f>AVERAGE(Y14:Y44)</f>
        <v>2185.87</v>
      </c>
      <c r="Z46" s="100"/>
      <c r="AA46" s="68">
        <f>AVERAGE(AA14:AA44)</f>
        <v>798.444</v>
      </c>
      <c r="AB46" s="100"/>
      <c r="AC46" s="68">
        <f>AVERAGE(AC14:AC44)</f>
        <v>0</v>
      </c>
      <c r="AD46" s="100"/>
      <c r="AE46" s="100">
        <f>AVERAGE(AE14:AE44)</f>
        <v>0</v>
      </c>
      <c r="AF46" s="100"/>
      <c r="AG46" s="68">
        <f>AVERAGE(AG14:AG44)</f>
        <v>52.848</v>
      </c>
      <c r="AH46" s="100"/>
      <c r="AI46" s="68">
        <f>AVERAGE(AI14:AI44)</f>
        <v>12.192</v>
      </c>
      <c r="AJ46" s="100"/>
      <c r="AK46" s="68">
        <f>AVERAGE(AK14:AK44)</f>
        <v>55.647</v>
      </c>
      <c r="AL46" s="100"/>
      <c r="AM46" s="68">
        <f>AVERAGE(AM14:AM44)</f>
        <v>2333.89</v>
      </c>
      <c r="AN46" s="100"/>
      <c r="AO46" s="68">
        <f>AVERAGE(AO14:AO44)</f>
        <v>0</v>
      </c>
      <c r="AP46" s="100"/>
      <c r="AQ46" s="68">
        <f>AVERAGE(AQ14:AQ44)</f>
        <v>133.968</v>
      </c>
      <c r="AR46" s="100"/>
      <c r="AS46" s="68">
        <f>AVERAGE(AS14:AS44)</f>
        <v>0</v>
      </c>
      <c r="AT46" s="100"/>
      <c r="AU46" s="68">
        <f>AVERAGE(AU14:AU44)</f>
        <v>5859.73</v>
      </c>
      <c r="AV46" s="100"/>
      <c r="AW46" s="100">
        <f>AVERAGE(AW14:AW44)</f>
        <v>52.504</v>
      </c>
      <c r="AX46" s="100"/>
      <c r="AY46" s="68">
        <f>AVERAGE(AY14:AY44)</f>
        <v>3727.27</v>
      </c>
      <c r="AZ46" s="100"/>
      <c r="BA46" s="68">
        <f>AVERAGE(BA14:BA44)</f>
        <v>1.559</v>
      </c>
      <c r="BB46" s="100"/>
      <c r="BC46" s="68">
        <f>AVERAGE(BC14:BC44)</f>
        <v>5.302</v>
      </c>
      <c r="BD46" s="100"/>
      <c r="BE46" s="68">
        <f>AVERAGE(BE14:BE44)</f>
        <v>0.374</v>
      </c>
      <c r="BF46" s="100"/>
      <c r="BG46" s="68">
        <f>AVERAGE(BG14:BG44)</f>
        <v>3.98</v>
      </c>
      <c r="BH46" s="100"/>
      <c r="BI46" s="68">
        <f>AVERAGE(BI14:BI44)</f>
        <v>2.082</v>
      </c>
      <c r="BJ46" s="100"/>
      <c r="BK46" s="68">
        <f>AVERAGE(BK14:BK44)</f>
        <v>0</v>
      </c>
      <c r="BL46" s="100"/>
      <c r="BM46" s="68">
        <f>AVERAGE(BM14:BM44)</f>
        <v>18.741</v>
      </c>
      <c r="BN46" s="100"/>
      <c r="BO46" s="68">
        <f>AVERAGE(BO14:BO44)</f>
        <v>61.321</v>
      </c>
      <c r="BP46" s="100"/>
      <c r="BQ46" s="68">
        <f>AVERAGE(BQ14:BQ44)</f>
        <v>5055.74</v>
      </c>
      <c r="BR46" s="100"/>
      <c r="BS46" s="68">
        <f>AVERAGE(BS14:BS44)</f>
        <v>913.049</v>
      </c>
      <c r="BT46" s="100"/>
      <c r="BU46" s="68">
        <f>AVERAGE(BU14:BU44)</f>
        <v>38.47</v>
      </c>
      <c r="BV46" s="100"/>
      <c r="BW46" s="68">
        <f>AVERAGE(BW14:BW44)</f>
        <v>192.107</v>
      </c>
      <c r="BX46" s="100"/>
      <c r="BY46" s="68">
        <f>AVERAGE(BY14:BY44)</f>
        <v>6.515</v>
      </c>
      <c r="BZ46" s="100"/>
      <c r="CA46" s="68">
        <f>AVERAGE(CA14:CA44)</f>
        <v>2593.42</v>
      </c>
      <c r="CB46" s="100"/>
      <c r="CC46" s="68" t="e">
        <f>AVERAGE(CC14:CC44)</f>
        <v>#DIV/0!</v>
      </c>
      <c r="CD46" s="100"/>
      <c r="CE46" s="123"/>
    </row>
    <row r="47" spans="1:83" ht="12.75">
      <c r="A47" s="101" t="s">
        <v>16</v>
      </c>
      <c r="B47" s="100"/>
      <c r="C47" s="100">
        <f>MAX(C14:C44)</f>
        <v>21.16</v>
      </c>
      <c r="D47" s="100"/>
      <c r="E47" s="100">
        <f>MAX(E14:E44)</f>
        <v>47.40</v>
      </c>
      <c r="F47" s="100"/>
      <c r="G47" s="100">
        <f>MAX(G14:G44)</f>
        <v>8.2</v>
      </c>
      <c r="H47" s="100"/>
      <c r="I47" s="100">
        <f>MAX(I14:I44)</f>
        <v>16.80</v>
      </c>
      <c r="J47" s="100"/>
      <c r="K47" s="100">
        <f>MAX(K14:K44)</f>
        <v>0</v>
      </c>
      <c r="L47" s="100"/>
      <c r="M47" s="100">
        <f>MAX(M14:M44)</f>
        <v>93000</v>
      </c>
      <c r="N47" s="100"/>
      <c r="O47" s="100">
        <f>MAX(O14:O44)</f>
        <v>0</v>
      </c>
      <c r="P47" s="100"/>
      <c r="Q47" s="100">
        <f>MAX(Q14:Q44)</f>
        <v>0</v>
      </c>
      <c r="R47" s="100"/>
      <c r="S47" s="100">
        <f>MAX(S14:S44)</f>
        <v>0</v>
      </c>
      <c r="T47" s="100"/>
      <c r="U47" s="100">
        <f>MAX(U14:U44)</f>
        <v>0</v>
      </c>
      <c r="V47" s="100"/>
      <c r="W47" s="100">
        <f>MAX(W14:W44)</f>
        <v>0</v>
      </c>
      <c r="X47" s="100"/>
      <c r="Y47" s="100">
        <f>MAX(Y14:Y44)</f>
        <v>2185.87</v>
      </c>
      <c r="Z47" s="100"/>
      <c r="AA47" s="100">
        <f>MAX(AA14:AA44)</f>
        <v>798.444</v>
      </c>
      <c r="AB47" s="100"/>
      <c r="AC47" s="100">
        <f>MAX(AC14:AC44)</f>
        <v>0</v>
      </c>
      <c r="AD47" s="100"/>
      <c r="AE47" s="100">
        <f>MAX(AE14:AE44)</f>
        <v>0</v>
      </c>
      <c r="AF47" s="100"/>
      <c r="AG47" s="100">
        <f>MAX(AG14:AG44)</f>
        <v>52.848</v>
      </c>
      <c r="AH47" s="100"/>
      <c r="AI47" s="100">
        <f>MAX(AI14:AI44)</f>
        <v>12.192</v>
      </c>
      <c r="AJ47" s="100"/>
      <c r="AK47" s="100">
        <f>MAX(AK14:AK44)</f>
        <v>55.647</v>
      </c>
      <c r="AL47" s="100"/>
      <c r="AM47" s="100">
        <f>MAX(AM14:AM44)</f>
        <v>2333.89</v>
      </c>
      <c r="AN47" s="100"/>
      <c r="AO47" s="100">
        <f>MAX(AO14:AO44)</f>
        <v>0</v>
      </c>
      <c r="AP47" s="100"/>
      <c r="AQ47" s="100">
        <f>MAX(AQ14:AQ44)</f>
        <v>133.968</v>
      </c>
      <c r="AR47" s="100"/>
      <c r="AS47" s="100">
        <f>MAX(AS14:AS44)</f>
        <v>0</v>
      </c>
      <c r="AT47" s="100"/>
      <c r="AU47" s="100">
        <f>MAX(AU14:AU44)</f>
        <v>5859.73</v>
      </c>
      <c r="AV47" s="100"/>
      <c r="AW47" s="100">
        <f>MAX(AW14:AW44)</f>
        <v>52.504</v>
      </c>
      <c r="AX47" s="100"/>
      <c r="AY47" s="100">
        <f>MAX(AY14:AY44)</f>
        <v>3727.27</v>
      </c>
      <c r="AZ47" s="100"/>
      <c r="BA47" s="100">
        <f>MAX(BA14:BA44)</f>
        <v>1.559</v>
      </c>
      <c r="BB47" s="100"/>
      <c r="BC47" s="100">
        <f>MAX(BC14:BC44)</f>
        <v>5.302</v>
      </c>
      <c r="BD47" s="100"/>
      <c r="BE47" s="100">
        <f>MAX(BE14:BE44)</f>
        <v>0.374</v>
      </c>
      <c r="BF47" s="100"/>
      <c r="BG47" s="100">
        <f>MAX(BG14:BG44)</f>
        <v>3.98</v>
      </c>
      <c r="BH47" s="100"/>
      <c r="BI47" s="100">
        <f>MAX(BI14:BI44)</f>
        <v>2.082</v>
      </c>
      <c r="BJ47" s="100"/>
      <c r="BK47" s="100">
        <f>MAX(BK14:BK44)</f>
        <v>0</v>
      </c>
      <c r="BL47" s="100"/>
      <c r="BM47" s="100">
        <f>MAX(BM14:BM44)</f>
        <v>18.741</v>
      </c>
      <c r="BN47" s="100"/>
      <c r="BO47" s="100">
        <f>MAX(BO14:BO44)</f>
        <v>61.321</v>
      </c>
      <c r="BP47" s="100"/>
      <c r="BQ47" s="100">
        <f>MAX(BQ14:BQ44)</f>
        <v>5055.74</v>
      </c>
      <c r="BR47" s="100"/>
      <c r="BS47" s="100">
        <f>MAX(BS14:BS44)</f>
        <v>913.049</v>
      </c>
      <c r="BT47" s="100"/>
      <c r="BU47" s="100">
        <f>MAX(BU14:BU44)</f>
        <v>38.47</v>
      </c>
      <c r="BV47" s="100"/>
      <c r="BW47" s="100">
        <f>MAX(BW14:BW44)</f>
        <v>192.107</v>
      </c>
      <c r="BX47" s="100"/>
      <c r="BY47" s="100">
        <f>MAX(BY14:BY44)</f>
        <v>6.515</v>
      </c>
      <c r="BZ47" s="100"/>
      <c r="CA47" s="100">
        <f>MAX(CA14:CA44)</f>
        <v>2593.42</v>
      </c>
      <c r="CB47" s="100"/>
      <c r="CC47" s="100">
        <f>MAX(CC14:CC44)</f>
        <v>0</v>
      </c>
      <c r="CD47" s="100"/>
      <c r="CE47" s="123"/>
    </row>
    <row r="48" spans="1:83" ht="12.75">
      <c r="A48" s="101" t="s">
        <v>15</v>
      </c>
      <c r="B48" s="100"/>
      <c r="C48" s="100">
        <f>MIN(C14:C44)</f>
        <v>14.08</v>
      </c>
      <c r="D48" s="100"/>
      <c r="E48" s="100">
        <f>MIN(E14:E44)</f>
        <v>24.51</v>
      </c>
      <c r="F48" s="100"/>
      <c r="G48" s="100">
        <f>MIN(G14:G44)</f>
        <v>8.2</v>
      </c>
      <c r="H48" s="100"/>
      <c r="I48" s="100">
        <f>MIN(I14:I44)</f>
        <v>16.80</v>
      </c>
      <c r="J48" s="100"/>
      <c r="K48" s="100">
        <f>MIN(K14:K44)</f>
        <v>0</v>
      </c>
      <c r="L48" s="100"/>
      <c r="M48" s="100">
        <f>MIN(M14:M44)</f>
        <v>93000</v>
      </c>
      <c r="N48" s="100"/>
      <c r="O48" s="100">
        <f>MIN(O14:O44)</f>
        <v>0</v>
      </c>
      <c r="P48" s="100"/>
      <c r="Q48" s="100">
        <f>MIN(Q14:Q44)</f>
        <v>0</v>
      </c>
      <c r="R48" s="100"/>
      <c r="S48" s="100">
        <f>MIN(S14:S44)</f>
        <v>0</v>
      </c>
      <c r="T48" s="100"/>
      <c r="U48" s="100">
        <f>MIN(U14:U44)</f>
        <v>0</v>
      </c>
      <c r="V48" s="100"/>
      <c r="W48" s="100">
        <f>MIN(W14:W44)</f>
        <v>0</v>
      </c>
      <c r="X48" s="100"/>
      <c r="Y48" s="100">
        <f>MIN(Y14:Y44)</f>
        <v>2185.87</v>
      </c>
      <c r="Z48" s="100"/>
      <c r="AA48" s="100">
        <f>MIN(AA14:AA44)</f>
        <v>798.444</v>
      </c>
      <c r="AB48" s="100"/>
      <c r="AC48" s="100">
        <f>MIN(AC14:AC44)</f>
        <v>0</v>
      </c>
      <c r="AD48" s="100"/>
      <c r="AE48" s="100">
        <f>MIN(AE14:AE44)</f>
        <v>0</v>
      </c>
      <c r="AF48" s="100"/>
      <c r="AG48" s="100">
        <f>MIN(AG14:AG44)</f>
        <v>52.848</v>
      </c>
      <c r="AH48" s="100"/>
      <c r="AI48" s="100">
        <f>MIN(AI14:AI44)</f>
        <v>12.192</v>
      </c>
      <c r="AJ48" s="100"/>
      <c r="AK48" s="100">
        <f>MIN(AK14:AK44)</f>
        <v>55.647</v>
      </c>
      <c r="AL48" s="100"/>
      <c r="AM48" s="100">
        <f>MIN(AM14:AM44)</f>
        <v>2333.89</v>
      </c>
      <c r="AN48" s="100"/>
      <c r="AO48" s="100">
        <f>MIN(AO14:AO44)</f>
        <v>0</v>
      </c>
      <c r="AP48" s="100"/>
      <c r="AQ48" s="100">
        <f>MIN(AQ14:AQ44)</f>
        <v>133.968</v>
      </c>
      <c r="AR48" s="100"/>
      <c r="AS48" s="100">
        <f>MIN(AS14:AS44)</f>
        <v>0</v>
      </c>
      <c r="AT48" s="100"/>
      <c r="AU48" s="100">
        <f>MIN(AU14:AU44)</f>
        <v>5859.73</v>
      </c>
      <c r="AV48" s="100"/>
      <c r="AW48" s="100">
        <f>MIN(AW14:AW44)</f>
        <v>52.504</v>
      </c>
      <c r="AX48" s="100"/>
      <c r="AY48" s="100">
        <f>MIN(AY14:AY44)</f>
        <v>3727.27</v>
      </c>
      <c r="AZ48" s="100"/>
      <c r="BA48" s="100">
        <f>MIN(BA14:BA44)</f>
        <v>1.559</v>
      </c>
      <c r="BB48" s="100"/>
      <c r="BC48" s="100">
        <f>MIN(BC14:BC44)</f>
        <v>5.302</v>
      </c>
      <c r="BD48" s="100"/>
      <c r="BE48" s="100">
        <f>MIN(BE14:BE44)</f>
        <v>0.374</v>
      </c>
      <c r="BF48" s="100"/>
      <c r="BG48" s="100">
        <f>MIN(BG14:BG44)</f>
        <v>3.98</v>
      </c>
      <c r="BH48" s="100"/>
      <c r="BI48" s="100">
        <f>MIN(BI14:BI44)</f>
        <v>2.082</v>
      </c>
      <c r="BJ48" s="100"/>
      <c r="BK48" s="100">
        <f>MIN(BK14:BK44)</f>
        <v>0</v>
      </c>
      <c r="BL48" s="100"/>
      <c r="BM48" s="100">
        <f>MIN(BM14:BM44)</f>
        <v>18.741</v>
      </c>
      <c r="BN48" s="100"/>
      <c r="BO48" s="100">
        <f>MIN(BO14:BO44)</f>
        <v>61.321</v>
      </c>
      <c r="BP48" s="100"/>
      <c r="BQ48" s="100">
        <f>MIN(BQ14:BQ44)</f>
        <v>5055.74</v>
      </c>
      <c r="BR48" s="100"/>
      <c r="BS48" s="100">
        <f>MIN(BS14:BS44)</f>
        <v>913.049</v>
      </c>
      <c r="BT48" s="100"/>
      <c r="BU48" s="100">
        <f>MIN(BU14:BU44)</f>
        <v>38.47</v>
      </c>
      <c r="BV48" s="100"/>
      <c r="BW48" s="100">
        <f>MIN(BW14:BW44)</f>
        <v>192.107</v>
      </c>
      <c r="BX48" s="100"/>
      <c r="BY48" s="100">
        <f>MIN(BY14:BY44)</f>
        <v>6.515</v>
      </c>
      <c r="BZ48" s="100"/>
      <c r="CA48" s="100">
        <f>MIN(CA14:CA44)</f>
        <v>2593.42</v>
      </c>
      <c r="CB48" s="100"/>
      <c r="CC48" s="100">
        <f>MIN(CC14:CC44)</f>
        <v>0</v>
      </c>
      <c r="CD48" s="100"/>
      <c r="CE48" s="123"/>
    </row>
    <row r="49" spans="1:83" ht="12.75">
      <c r="A49" s="123"/>
      <c r="B49" s="123"/>
      <c r="C49" s="123"/>
      <c r="D49" s="123"/>
      <c r="E49" s="123"/>
      <c r="F49" s="123"/>
      <c r="G49" s="160"/>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0"/>
      <c r="AF49" s="123"/>
      <c r="AG49" s="123"/>
      <c r="AH49" s="123"/>
      <c r="AI49" s="123"/>
      <c r="AJ49" s="123"/>
      <c r="AK49" s="123"/>
      <c r="AL49" s="123"/>
      <c r="AM49" s="123"/>
      <c r="AN49" s="123"/>
      <c r="AO49" s="123"/>
      <c r="AP49" s="123"/>
      <c r="AQ49" s="123"/>
      <c r="AR49" s="123"/>
      <c r="AS49" s="123"/>
      <c r="AT49" s="123"/>
      <c r="AU49" s="123"/>
      <c r="AV49" s="123"/>
      <c r="AW49" s="160"/>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ht="12.75">
      <c r="A50" s="123"/>
      <c r="B50" s="123"/>
      <c r="C50" s="123"/>
      <c r="D50" s="123"/>
      <c r="E50" s="123"/>
      <c r="F50" s="123"/>
      <c r="G50" s="160"/>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0"/>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7:7 49:49" ht="12.75">
      <c r="G51" s="161"/>
      <c r="AW51" s="161"/>
    </row>
    <row r="52" spans="7:7 49:49" ht="12.75">
      <c r="G52" s="161"/>
      <c r="AW52" s="161"/>
    </row>
    <row r="53" spans="7:7 49:49" ht="12.75">
      <c r="G53" s="161"/>
      <c r="AW53" s="161"/>
    </row>
    <row r="54" spans="7:7 49:49" ht="12.75">
      <c r="G54" s="161"/>
      <c r="AW54" s="161"/>
    </row>
    <row r="55" spans="7:7 31:31 49:49" ht="12.75">
      <c r="G55" s="161"/>
      <c r="AE55" s="161"/>
      <c r="AW55" s="161"/>
    </row>
    <row r="56" spans="7:7 31:31 49:49" ht="12.75">
      <c r="G56" s="161"/>
      <c r="AE56" s="161"/>
      <c r="AW56" s="161"/>
    </row>
    <row r="57" spans="7:7 31:31 49:49" ht="12.75">
      <c r="G57" s="161"/>
      <c r="AE57" s="161"/>
      <c r="AW57" s="161"/>
    </row>
    <row r="58" spans="7:7 31:31 49:49" ht="12.75">
      <c r="G58" s="161"/>
      <c r="AE58" s="161"/>
      <c r="AW58" s="161"/>
    </row>
    <row r="59" spans="7:7 31:31 49:49" ht="12.75">
      <c r="G59" s="161"/>
      <c r="AE59" s="161"/>
      <c r="AW59" s="161"/>
    </row>
    <row r="60" spans="7:7 31:31 49:49" ht="12.75">
      <c r="G60" s="161"/>
      <c r="AE60" s="161"/>
      <c r="AW60" s="161"/>
    </row>
    <row r="61" spans="7:7 31:31 49:49" ht="12.75">
      <c r="G61" s="161"/>
      <c r="AE61" s="161"/>
      <c r="AW61" s="161"/>
    </row>
    <row r="62" spans="7:7 31:31 49:49" ht="12.75">
      <c r="G62" s="161"/>
      <c r="AE62" s="161"/>
      <c r="AW62" s="161"/>
    </row>
    <row r="63" spans="7:7 31:31 49:49" ht="12.75">
      <c r="G63" s="161"/>
      <c r="AE63" s="161"/>
      <c r="AW63" s="161"/>
    </row>
    <row r="64" spans="7:7 31:31 49:49" ht="12.75">
      <c r="G64" s="161"/>
      <c r="AE64" s="161"/>
      <c r="AW64" s="161"/>
    </row>
    <row r="65" spans="7:7 31:31 49:49" ht="12.75">
      <c r="G65" s="161"/>
      <c r="AE65" s="161"/>
      <c r="AW65" s="161"/>
    </row>
    <row r="66" spans="7:7 31:31 49:49" ht="12.75">
      <c r="G66" s="161"/>
      <c r="AE66" s="161"/>
      <c r="AW66" s="161"/>
    </row>
    <row r="67" spans="7:7 31:31 49:49" ht="12.75">
      <c r="G67" s="161"/>
      <c r="AE67" s="161"/>
      <c r="AW67" s="161"/>
    </row>
    <row r="68" spans="7:7 31:31 49:49" ht="12.75">
      <c r="G68" s="161"/>
      <c r="AE68" s="161"/>
      <c r="AW68" s="161"/>
    </row>
    <row r="69" spans="7:7 31:31 49:49" ht="12.75">
      <c r="G69" s="161"/>
      <c r="AE69" s="161"/>
      <c r="AW69" s="161"/>
    </row>
    <row r="70" spans="7:7 31:31 49:49" ht="12.75">
      <c r="G70" s="161"/>
      <c r="AE70" s="161"/>
      <c r="AW70" s="161"/>
    </row>
    <row r="71" spans="7:7 31:31 49:49" ht="12.75">
      <c r="G71" s="161"/>
      <c r="AE71" s="161"/>
      <c r="AW71" s="161"/>
    </row>
    <row r="72" spans="7:7 31:31 49:49" ht="12.75">
      <c r="G72" s="161"/>
      <c r="AE72" s="161"/>
      <c r="AW72" s="161"/>
    </row>
    <row r="73" spans="7:7 31:31 49:49" ht="12.75">
      <c r="G73" s="161"/>
      <c r="AE73" s="161"/>
      <c r="AW73" s="161"/>
    </row>
  </sheetData>
  <sheetProtection algorithmName="SHA-512" hashValue="Oz4CHGLmQPsm6+n56gdvAfpY9zZO2j2ECoi8IxOth8btjV4rAZZzbJo7dkwF6rKWSNkoaxRUAo4eXjXipf/7MQ==" saltValue="Wf6jEeA65lLUBE6H+PxhmA==" spinCount="100000" sheet="1" objects="1" scenarios="1" selectLockedCells="1"/>
  <mergeCells count="240">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M7:N7"/>
    <mergeCell ref="M8:N8"/>
    <mergeCell ref="E9:F9"/>
    <mergeCell ref="K7:L7"/>
    <mergeCell ref="K8:L8"/>
    <mergeCell ref="K9:L9"/>
    <mergeCell ref="M9:N9"/>
    <mergeCell ref="G9:H9"/>
    <mergeCell ref="I7:J7"/>
    <mergeCell ref="I8:J8"/>
    <mergeCell ref="I9:J9"/>
    <mergeCell ref="G7:H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Y8:Z8"/>
    <mergeCell ref="AG9:AH9"/>
    <mergeCell ref="AG8:AH8"/>
    <mergeCell ref="AG7:AH7"/>
    <mergeCell ref="AG6:AH6"/>
    <mergeCell ref="AC6:AD6"/>
    <mergeCell ref="AC7:AD7"/>
    <mergeCell ref="AC9:AD9"/>
    <mergeCell ref="AC8:AD8"/>
    <mergeCell ref="AE6:AF6"/>
    <mergeCell ref="AE7:AF7"/>
    <mergeCell ref="Y7:Z7"/>
    <mergeCell ref="AA7:AB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s>
  <conditionalFormatting sqref="C45:O45 Q45:AD45 AF45:AV45 AX45:CD45">
    <cfRule type="cellIs" priority="1" dxfId="125" operator="lessThan" stopIfTrue="1">
      <formula>C$9</formula>
    </cfRule>
  </conditionalFormatting>
  <conditionalFormatting sqref="D46 F46 H46 J46 L46 N46 P46 R46 T46 V46 X46 Z46 AB46 AD46 AF46 AH46 AJ46 AL46 AN46 AP46 AR46 AT46 AV46 AX46 AZ46 BB46 BD46 BF46 BH46 BJ46 BL46 BN46 BP46 BR46 BT46 BV46 BX46 BZ46 CB46 CD46">
    <cfRule type="cellIs" priority="2" dxfId="124" operator="greaterThan" stopIfTrue="1">
      <formula>D7</formula>
    </cfRule>
  </conditionalFormatting>
  <conditionalFormatting sqref="C47:AD47 AF47:AV47 AX47:CD47">
    <cfRule type="cellIs" priority="3" dxfId="123" operator="greaterThan" stopIfTrue="1">
      <formula>C7</formula>
    </cfRule>
  </conditionalFormatting>
  <conditionalFormatting sqref="P45">
    <cfRule type="cellIs" priority="4" dxfId="125" operator="lessThan" stopIfTrue="1">
      <formula>O$9</formula>
    </cfRule>
  </conditionalFormatting>
  <conditionalFormatting sqref="C14:C44 E14:E44 G14:G44 I14:I44 K14:K44 M14:M44 O14:O44 Q14:Q44 S14:S44 U14:U44 W14:W44 Y14:Y44 AA14:AA44 AC14:AC44 AE14:AE49 AG14:AG44 AI14:AI44 AK14:AK44 AM14:AM44 AO14:AO44 AQ14:AQ44 AS14:AS44 AU14:AU44 AW14:AW73 AY14:AY44 BA14:BA44 BC14:BC44 BE14:BE44 BG14:BG44 BI14:BI44 BK14:BK44 BM14:BM44 BO14:BO44 BQ14:BQ44 BS14:BS44 BU14:BU44 BW14:BW44 BY14:BY44 CA14:CA44 CC14:CC44 G49:G73 AE55:AE73">
    <cfRule type="expression" priority="5" dxfId="121"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priority="6" dxfId="125" operator="greaterThan" stopIfTrue="1">
      <formula>$C$5</formula>
    </cfRule>
  </conditionalFormatting>
  <dataValidations count="3">
    <dataValidation type="list" allowBlank="1" showInputMessage="1" showErrorMessage="1" error="יש לבחור ערך מתוך הרשימה" sqref="D14:D44 F14:F44 H14:H44 J14:J44 L14:L44 N14:N44 P14:P44 R14:R44 T14:T44 V14:V44 X14:X44 Z14:Z44 AB14:AB44 AD14:AD44 AF14:AF44 AH14:AH44 AJ14:AJ44 AL14:AL44 AN14:AN44 AP14:AP44 AR14:AR44 AT14:AT44 AV14:AV44 AX14:AX44 AZ14:AZ44 BB14:BB44 BD14:BD44 BF14:BF44 BH14:BH44 BJ14:BJ44 BL14:BL44 BN14:BN44 BP14:BP44 BR14:BR44 BT14:BT44 BV14:BV44 CB14:CB44 CD14:CD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orientation="landscape"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topLeftCell="A1">
      <selection pane="topLeft" activeCell="E18" sqref="E18"/>
    </sheetView>
  </sheetViews>
  <sheetFormatPr defaultRowHeight="12.75"/>
  <cols>
    <col min="2" max="2" width="28.857142857142858" customWidth="1"/>
    <col min="5" max="5" width="26.285714285714285" customWidth="1"/>
    <col min="12" max="12" width="16.571428571428573" customWidth="1"/>
  </cols>
  <sheetData>
    <row r="1" spans="2:2" ht="12.75" customHeight="1">
      <c r="B1" s="3"/>
    </row>
    <row r="2" spans="2:2" ht="12.75" customHeight="1">
      <c r="B2" s="4" t="s">
        <v>167</v>
      </c>
    </row>
    <row r="3" spans="2:2" ht="12.75" customHeight="1">
      <c r="B3" s="4" t="s">
        <v>168</v>
      </c>
    </row>
    <row r="4" spans="2:2" ht="12.75" customHeight="1">
      <c r="B4" s="4" t="s">
        <v>169</v>
      </c>
    </row>
    <row r="5" spans="2:2" ht="12.75" customHeight="1">
      <c r="B5" s="4" t="s">
        <v>170</v>
      </c>
    </row>
    <row r="6" spans="2:2" ht="12.75" customHeight="1">
      <c r="B6" s="4" t="s">
        <v>171</v>
      </c>
    </row>
    <row r="7" spans="2:2" ht="12.75" customHeight="1">
      <c r="B7" s="4" t="s">
        <v>172</v>
      </c>
    </row>
    <row r="8" spans="2:2" ht="12.75" customHeight="1">
      <c r="B8" s="4" t="s">
        <v>173</v>
      </c>
    </row>
    <row r="9" spans="2:2" ht="12.75" customHeight="1">
      <c r="B9" s="4" t="s">
        <v>174</v>
      </c>
    </row>
    <row r="10" spans="2:2" ht="12.75" customHeight="1">
      <c r="B10" s="4" t="s">
        <v>175</v>
      </c>
    </row>
    <row r="11" spans="2:2" ht="12.75" customHeight="1">
      <c r="B11" s="4" t="s">
        <v>176</v>
      </c>
    </row>
    <row r="12" spans="2:2" ht="12.75" customHeight="1">
      <c r="B12" s="4" t="s">
        <v>177</v>
      </c>
    </row>
    <row r="13" spans="2:2" ht="12.75" customHeight="1">
      <c r="B13" s="4" t="s">
        <v>178</v>
      </c>
    </row>
    <row r="14" spans="2:2" ht="12.75" customHeight="1">
      <c r="B14" s="4" t="s">
        <v>179</v>
      </c>
    </row>
    <row r="15" spans="2:2" ht="12.75" customHeight="1">
      <c r="B15" s="4" t="s">
        <v>180</v>
      </c>
    </row>
    <row r="16" spans="2:2" ht="12.75" customHeight="1">
      <c r="B16" s="4" t="s">
        <v>181</v>
      </c>
    </row>
    <row r="17" spans="2:2" ht="12.75" customHeight="1">
      <c r="B17" s="4" t="s">
        <v>182</v>
      </c>
    </row>
    <row r="18" spans="2:2" ht="12.75" customHeight="1">
      <c r="B18" s="4" t="s">
        <v>183</v>
      </c>
    </row>
    <row r="19" spans="2:2" ht="12.75" customHeight="1">
      <c r="B19" s="4" t="s">
        <v>184</v>
      </c>
    </row>
    <row r="20" spans="2:2" ht="12.75" customHeight="1">
      <c r="B20" s="4" t="s">
        <v>185</v>
      </c>
    </row>
    <row r="21" spans="2:2" ht="12.75" customHeight="1">
      <c r="B21" s="4" t="s">
        <v>186</v>
      </c>
    </row>
    <row r="22" spans="2:2" ht="12.75" customHeight="1">
      <c r="B22" s="4" t="s">
        <v>187</v>
      </c>
    </row>
    <row r="23" spans="2:2" ht="12.75" customHeight="1">
      <c r="B23" s="4" t="s">
        <v>188</v>
      </c>
    </row>
    <row r="24" spans="2:2" ht="12.75" customHeight="1">
      <c r="B24" s="4" t="s">
        <v>189</v>
      </c>
    </row>
    <row r="25" spans="2:2" ht="12.75" customHeight="1">
      <c r="B25" s="5" t="s">
        <v>190</v>
      </c>
    </row>
    <row r="26" spans="2:2" ht="12.75" customHeight="1">
      <c r="B26" s="5" t="s">
        <v>191</v>
      </c>
    </row>
  </sheetData>
  <dataValidations count="2">
    <dataValidation type="list" allowBlank="1" showInputMessage="1" showErrorMessage="1" sqref="E2 L7">
      <formula1>labs</formula1>
    </dataValidation>
    <dataValidation type="list" showInputMessage="1" showErrorMessage="1" sqref="E1">
      <formula1>"labs1"</formula1>
    </dataValidation>
  </dataValidations>
  <pageMargins left="0.75" right="0.75" top="1" bottom="1" header="0.5" footer="0.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topLeftCell="A1">
      <selection pane="topLeft" activeCell="E37" sqref="E37"/>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13</vt:i4>
      </vt:variant>
    </vt:vector>
  </HeadingPairs>
  <TitlesOfParts>
    <vt:vector size="13"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ענת</dc:creator>
  <cp:keywords/>
  <dc:description/>
  <cp:lastModifiedBy>Ilona Giladi</cp:lastModifiedBy>
  <cp:lastPrinted>2007-03-19T08:31:08Z</cp:lastPrinted>
  <dcterms:created xsi:type="dcterms:W3CDTF">2002-08-29T07:01:57Z</dcterms:created>
  <dcterms:modified xsi:type="dcterms:W3CDTF">2024-02-22T09:28:29Z</dcterms:modified>
  <cp:category/>
</cp:coreProperties>
</file>