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CTERA\מידע עגול - תיקייה פנימית\פרויקט הגשת תוכנית ניטור 2023-2024\שער הנגב\"/>
    </mc:Choice>
  </mc:AlternateContent>
  <xr:revisionPtr revIDLastSave="0" documentId="13_ncr:1_{828FA91C-FC17-4EEF-A5FC-BB6BF068023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תכנית ניטור בסיסית" sheetId="1" r:id="rId1"/>
    <sheet name="תוספת שלישית בכללים" sheetId="4" r:id="rId2"/>
    <sheet name="הסבר לטופס" sheetId="5" r:id="rId3"/>
  </sheets>
  <definedNames>
    <definedName name="_xlnm._FilterDatabase" localSheetId="0" hidden="1">'תכנית ניטור בסיסית'!$A$5:$AB$5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" l="1"/>
  <c r="I8" i="1"/>
  <c r="K8" i="1"/>
  <c r="G7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K6" i="1"/>
  <c r="K7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I6" i="1"/>
  <c r="I7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G6" i="1"/>
</calcChain>
</file>

<file path=xl/sharedStrings.xml><?xml version="1.0" encoding="utf-8"?>
<sst xmlns="http://schemas.openxmlformats.org/spreadsheetml/2006/main" count="532" uniqueCount="303">
  <si>
    <t>שם בית העסק</t>
  </si>
  <si>
    <t>כתובת</t>
  </si>
  <si>
    <t>צריכת מים יומית ממוצעת (מ"ק)</t>
  </si>
  <si>
    <t>הערות</t>
  </si>
  <si>
    <t>מגזר תעשייתי</t>
  </si>
  <si>
    <t>מס' דיגומים מזערי בשנה</t>
  </si>
  <si>
    <t>נקודת דיגום</t>
  </si>
  <si>
    <t>זרם תעשייתי אחוד</t>
  </si>
  <si>
    <t>זרם כללי</t>
  </si>
  <si>
    <t>פרמטרים לבדיקה</t>
  </si>
  <si>
    <t xml:space="preserve">שמן מינרלי , pH, COD </t>
  </si>
  <si>
    <t>אחר - פרט</t>
  </si>
  <si>
    <t>-</t>
  </si>
  <si>
    <t>חטף</t>
  </si>
  <si>
    <t>מורכב לפי ספיקה</t>
  </si>
  <si>
    <t>מורכב לפי זמן</t>
  </si>
  <si>
    <r>
      <t>pH, שמן מינרלי, סריקת מתכות כבדות, TSS</t>
    </r>
    <r>
      <rPr>
        <sz val="11"/>
        <color theme="1"/>
        <rFont val="Arial"/>
        <family val="2"/>
        <charset val="177"/>
        <scheme val="minor"/>
      </rPr>
      <t>, VSS, לתחנות רחיצה בלבד - דטרגנטים</t>
    </r>
  </si>
  <si>
    <r>
      <t>שמנים ושומנים,pH, COD, TSS</t>
    </r>
    <r>
      <rPr>
        <sz val="11"/>
        <color theme="1"/>
        <rFont val="Arial"/>
        <family val="2"/>
        <charset val="177"/>
        <scheme val="minor"/>
      </rPr>
      <t>, כלורידים, נתרן</t>
    </r>
  </si>
  <si>
    <r>
      <t>שמנים ושומנים, TSS</t>
    </r>
    <r>
      <rPr>
        <sz val="11"/>
        <color theme="1"/>
        <rFont val="Arial"/>
        <family val="2"/>
        <charset val="177"/>
        <scheme val="minor"/>
      </rPr>
      <t>, pH, COD, כלורידים, נתרן, חנקן קיילדל (TKN), זרחן כללי, סולפיד מומס (ביקבים)</t>
    </r>
  </si>
  <si>
    <r>
      <t>שמנים ושומנים, VSS, TSS</t>
    </r>
    <r>
      <rPr>
        <sz val="11"/>
        <color theme="1"/>
        <rFont val="Arial"/>
        <family val="2"/>
        <charset val="177"/>
        <scheme val="minor"/>
      </rPr>
      <t>, pH, COD, BOD5, כלורידים, נתרן, חנקן קיילדל (TKN), זרחן כללי, סריקת מתכות כבדות</t>
    </r>
  </si>
  <si>
    <r>
      <t>שמנים ושומנים, TSS</t>
    </r>
    <r>
      <rPr>
        <sz val="11"/>
        <color theme="1"/>
        <rFont val="Arial"/>
        <family val="2"/>
        <charset val="177"/>
        <scheme val="minor"/>
      </rPr>
      <t>, pH, COD, חנקן קיילדל (TKN), זרחן כללי, כלורידים, נתרן, סולפיד מומס, מוליכות חשמלית, BOD</t>
    </r>
  </si>
  <si>
    <t>כלורידים, כלל פחמימנים הלוגנים מומסים (DOX), סריקת מתכות כבדות, BOD, COD, סולפאט, סולפיד מומס, pH, דטרגנטים,TSS , VSS</t>
  </si>
  <si>
    <r>
      <t>COD, סריקת מתכות כבדות, pH, TSS</t>
    </r>
    <r>
      <rPr>
        <sz val="11"/>
        <color theme="1"/>
        <rFont val="Arial"/>
        <family val="2"/>
        <charset val="177"/>
        <scheme val="minor"/>
      </rPr>
      <t>, VSS, כלורידים, דטרגנטים</t>
    </r>
  </si>
  <si>
    <r>
      <t>סריקת מתכות כבדות,TSS</t>
    </r>
    <r>
      <rPr>
        <sz val="11"/>
        <color theme="1"/>
        <rFont val="Arial"/>
        <family val="2"/>
        <charset val="177"/>
        <scheme val="minor"/>
      </rPr>
      <t>, VSS, שמן מינרלי (במידה וקיים עיבוד שבבי), pH, כלורידים, סולפאט, סולפיד מומס, כלל פחמימנים הלוגנים מומסים (DOX), ציאנידים, COD</t>
    </r>
  </si>
  <si>
    <r>
      <t>נוכחות חומרי נפץ, pH, שמן מינרלי ,COD, TSS</t>
    </r>
    <r>
      <rPr>
        <sz val="11"/>
        <color theme="1"/>
        <rFont val="Arial"/>
        <family val="2"/>
        <charset val="177"/>
        <scheme val="minor"/>
      </rPr>
      <t>, VSS, סריקת מתכות כבדות, כלל פחמימנים הלוגנים מומסים (DOX), כלורידים, ציאנידים</t>
    </r>
  </si>
  <si>
    <t>כלורידים, נתרן, בורון, COD, סולפיד מומס, pH, דטרגנטים אניונים, TSS</t>
  </si>
  <si>
    <t>כלורידים, נתרן, בורון, COD, סולפיד מומס, pH, דטרגנטים אניונים, TSS ,VSS</t>
  </si>
  <si>
    <r>
      <t>סריקת מתכות כבדות, סולפיד מומס, סולפאט, כלורידים,COD, TSS</t>
    </r>
    <r>
      <rPr>
        <sz val="11"/>
        <color theme="1"/>
        <rFont val="Arial"/>
        <family val="2"/>
        <charset val="177"/>
        <scheme val="minor"/>
      </rPr>
      <t>, VSS, pH</t>
    </r>
  </si>
  <si>
    <t>שמן מינרלי, שמנים ושומנים, סריקת מתכות כבדות, COD ,BOD,TSS , VSS, pH, חנקן קיילדל (TKN), זרחן כללי, כלורידים, סולפיד מומס</t>
  </si>
  <si>
    <t>שמן מינרלי, שמנים ושומנים, סריקת מתכות כבדות, COD ,BOD, TSS, VSS, pH, חנקן קיילדל (TKN), זרחן כללי, כלורידים, סולפיד מומס</t>
  </si>
  <si>
    <r>
      <t>סריקת מתכות כבדות, COD, TSS</t>
    </r>
    <r>
      <rPr>
        <sz val="11"/>
        <color theme="1"/>
        <rFont val="Arial"/>
        <family val="2"/>
        <charset val="177"/>
        <scheme val="minor"/>
      </rPr>
      <t>, pH, VSS, כלורידים</t>
    </r>
  </si>
  <si>
    <t>סריקת מתכות כבדות, COD, BOD, שמן מינרלי, TSS, VSS , pH, פחמימנים הלוגנים מומסים (DOX), חנקן קיילדל (TKN), זרחן כללי, בדיקת חומרי הדברה לפי העניין, כלורידים</t>
  </si>
  <si>
    <t>סריקת מתכות כבדות, COD ,BOD, שמן מינרלי, TSS, VSS , pH, פחמימנים הלוגנים מומסים (DOX), חנקן קיילדל (TKN), זרחן כללי, בדיקת חומרי הדברה לפי העניין, כלורידים</t>
  </si>
  <si>
    <r>
      <t>BOD, COD, שמן מינרלי, pH, VSS, TSS</t>
    </r>
    <r>
      <rPr>
        <sz val="11"/>
        <color theme="1"/>
        <rFont val="Arial"/>
        <family val="2"/>
        <charset val="177"/>
        <scheme val="minor"/>
      </rPr>
      <t>, פחמימנים הלוגנים מומסים (DOX), חנקן קיילדל (TKN), זרחן כללי, כלורידים, בורון</t>
    </r>
  </si>
  <si>
    <r>
      <t>VSS, TSS</t>
    </r>
    <r>
      <rPr>
        <sz val="11"/>
        <color theme="1"/>
        <rFont val="Arial"/>
        <family val="2"/>
        <charset val="177"/>
        <scheme val="minor"/>
      </rPr>
      <t>, BOD, COD, סריקת מתכות כבדות, כלורידים, pH, דטרגנטים</t>
    </r>
  </si>
  <si>
    <r>
      <t xml:space="preserve">TSS, BOD, COD, כלורידים, נתרן, pH, בורון, דטרגנטים, שמנים ושומנים </t>
    </r>
    <r>
      <rPr>
        <sz val="11"/>
        <color rgb="FFFF0000"/>
        <rFont val="Arial"/>
        <family val="2"/>
        <scheme val="minor"/>
      </rPr>
      <t>(להתאים בהתאם להצהרה)</t>
    </r>
  </si>
  <si>
    <t>לא בתוכנית הנוכחית</t>
  </si>
  <si>
    <t>לא נדגם מעולם</t>
  </si>
  <si>
    <t>כן</t>
  </si>
  <si>
    <t>צירוף הסכמת מפעיל המט"ש:</t>
  </si>
  <si>
    <t>צירוף טענות המפעלים בעניין תוכנית הניטור:</t>
  </si>
  <si>
    <t>תאריך הגשת התכנית:</t>
  </si>
  <si>
    <t>מוסכים (מכונאות רכב) ותחנות רחיצה ללא מחזור מים</t>
  </si>
  <si>
    <t>אולמות אירועים, מסעדות, קניונים</t>
  </si>
  <si>
    <t>מפעלי מזון ומשקאות</t>
  </si>
  <si>
    <t>מפעל תעשייתי – מזון</t>
  </si>
  <si>
    <t>משחטות, בתי מטבחיים, בתי נחירה, עיבוד דגים</t>
  </si>
  <si>
    <t>טקסטיל כולל הלבנה ו/או צביעה</t>
  </si>
  <si>
    <t>טקסטיל ללא הלבנה/צביעה</t>
  </si>
  <si>
    <t>מפעלי ציפוי מתכות וטיפול פני שטח</t>
  </si>
  <si>
    <t>מפעל ביטחוני המייצר, מעבד או משתמש בחומר נפץ</t>
  </si>
  <si>
    <t>מכבסות עם ניקוי יבש</t>
  </si>
  <si>
    <t>מכבסות ללא ניקוי יבש</t>
  </si>
  <si>
    <t>תחנות תדלוק</t>
  </si>
  <si>
    <t>רפת, חזיריה או לול</t>
  </si>
  <si>
    <t>מפעלי עיבוד עורות/בורסקאות</t>
  </si>
  <si>
    <t>תחנות מעבר (אשפה)</t>
  </si>
  <si>
    <t>תחנות מעבר (חומרים מסוכנים)</t>
  </si>
  <si>
    <t>בתי דפוס</t>
  </si>
  <si>
    <t>מפעלי כימיה  (צריכת מים קטנה מ-5000 מ"ק/שנה)</t>
  </si>
  <si>
    <t>מפעלי כימיה (צריכת מים גדולה מ-5000 מ"ק/שנה)</t>
  </si>
  <si>
    <t>קוסמטיקה ותמרוקים (צריכת מים קטנה מ- 1,000 מ"ק/שנה)</t>
  </si>
  <si>
    <t>קוסמטיקה ותמרוקים (צריכת מים גדולה מ- 1,000 מ"ק/שנה)</t>
  </si>
  <si>
    <t>בתי חולים</t>
  </si>
  <si>
    <t>בתי מלון</t>
  </si>
  <si>
    <t>X</t>
  </si>
  <si>
    <t>Y</t>
  </si>
  <si>
    <t>שוחה זרם יחיד</t>
  </si>
  <si>
    <t>ברז דיגום</t>
  </si>
  <si>
    <t>מיכל</t>
  </si>
  <si>
    <t>תא דיגום</t>
  </si>
  <si>
    <t>שם מט"ש קולט</t>
  </si>
  <si>
    <t>אין טיפול</t>
  </si>
  <si>
    <t>DAF</t>
  </si>
  <si>
    <t>איוד</t>
  </si>
  <si>
    <t>איוד מאולץ באמצעות לחץ/ריכוז</t>
  </si>
  <si>
    <t>אלקטרו דיאליזה</t>
  </si>
  <si>
    <t>החלפת יונים באמצעות שרפים</t>
  </si>
  <si>
    <t>הידרוליזה כימית</t>
  </si>
  <si>
    <t>הפרדה באמצעות גיבוש למצע</t>
  </si>
  <si>
    <t>הפרדה באמצעות סחרור</t>
  </si>
  <si>
    <t>הפרדה/הצפה באמצעות גז</t>
  </si>
  <si>
    <t>הפרדה/הצפה/שיקוע כימית</t>
  </si>
  <si>
    <t>הפרדה/הצפה/שיקוע כימית לזרחן</t>
  </si>
  <si>
    <t>חמצון כימי עם אוויר</t>
  </si>
  <si>
    <t>חמצון כימי עם מי חמצן</t>
  </si>
  <si>
    <t>טיפול אירובי</t>
  </si>
  <si>
    <t>טיפול אנאירובי</t>
  </si>
  <si>
    <t>טיפול ביולוגי להפחתת זרחן</t>
  </si>
  <si>
    <t>טיפול ביולוגי לתרכובות גופרית/מתכות כבדות</t>
  </si>
  <si>
    <t>טכניקות טיפול</t>
  </si>
  <si>
    <t>כיחוש</t>
  </si>
  <si>
    <t>כילוי</t>
  </si>
  <si>
    <t>מיצוי כימי</t>
  </si>
  <si>
    <t>מיצוי כימי ממברנלי</t>
  </si>
  <si>
    <t>מירבגים ביולוגים</t>
  </si>
  <si>
    <t>מפריד שמן-מים</t>
  </si>
  <si>
    <t>נטרול</t>
  </si>
  <si>
    <t>ניטריפיקציה</t>
  </si>
  <si>
    <t>סינון באמצעות חול</t>
  </si>
  <si>
    <t>סינון מכאני</t>
  </si>
  <si>
    <t>סינון ממברנאלי MF/UF</t>
  </si>
  <si>
    <t>סינון ממברנאלי NF/RO</t>
  </si>
  <si>
    <t>ספיחה באמצעות פחם פעיל/שרפים</t>
  </si>
  <si>
    <t>פלוקולציה- הפתתה</t>
  </si>
  <si>
    <t>קואגולציה</t>
  </si>
  <si>
    <t>קואגולציה חשמלית</t>
  </si>
  <si>
    <t>שיקוע גרביטציוני</t>
  </si>
  <si>
    <t>תא שיקוע לסדימנט/חול</t>
  </si>
  <si>
    <t>תיקון ערך הגבה</t>
  </si>
  <si>
    <r>
      <t xml:space="preserve">נכלל בתוכנית הניטור </t>
    </r>
    <r>
      <rPr>
        <sz val="11"/>
        <rFont val="Arial"/>
        <family val="2"/>
        <scheme val="minor"/>
      </rPr>
      <t>(יש לבחור מתוך רשימה)</t>
    </r>
  </si>
  <si>
    <r>
      <t xml:space="preserve">מגזר תעשייתי
</t>
    </r>
    <r>
      <rPr>
        <sz val="11"/>
        <rFont val="Arial"/>
        <family val="2"/>
        <scheme val="minor"/>
      </rPr>
      <t>(יש לבחור מתוך רשימה)</t>
    </r>
  </si>
  <si>
    <r>
      <t xml:space="preserve">מס' דיגומים מזערי בשנה ע"פ הכללים
</t>
    </r>
    <r>
      <rPr>
        <sz val="11"/>
        <rFont val="Arial"/>
        <family val="2"/>
        <scheme val="minor"/>
      </rPr>
      <t>(מילוי אוטומטי ע"פ האמור הכללים)</t>
    </r>
  </si>
  <si>
    <r>
      <t xml:space="preserve">תדירות דיגום שנתית מתוכננת
</t>
    </r>
    <r>
      <rPr>
        <sz val="11"/>
        <rFont val="Arial"/>
        <family val="2"/>
        <scheme val="minor"/>
      </rPr>
      <t>(יודגש ויוסבר בעמודת "הערות" במידה ושונה מהאמור בכללים)</t>
    </r>
  </si>
  <si>
    <r>
      <t xml:space="preserve">נקודת דיגום ע"פ הכללים
</t>
    </r>
    <r>
      <rPr>
        <sz val="11"/>
        <rFont val="Arial"/>
        <family val="2"/>
        <scheme val="minor"/>
      </rPr>
      <t>(מילוי אוטומטי ע"פ האמור הכללים)</t>
    </r>
  </si>
  <si>
    <r>
      <t xml:space="preserve">נקודת דיגום מתוכננת </t>
    </r>
    <r>
      <rPr>
        <sz val="11"/>
        <rFont val="Arial"/>
        <family val="2"/>
        <scheme val="minor"/>
      </rPr>
      <t>(יודגש ויוסבר בעמודת "הערות" במידה ושונה מהאמור בכללים)</t>
    </r>
  </si>
  <si>
    <r>
      <t xml:space="preserve">פרמטרים לבדיקה ע"פ הכללים
</t>
    </r>
    <r>
      <rPr>
        <sz val="11"/>
        <rFont val="Arial"/>
        <family val="2"/>
        <scheme val="minor"/>
      </rPr>
      <t>(מילוי אוטומטי ע"פ האמור בכללים)</t>
    </r>
  </si>
  <si>
    <r>
      <t xml:space="preserve">פרמטרים מתוכננים לבדיקה
</t>
    </r>
    <r>
      <rPr>
        <sz val="11"/>
        <rFont val="Arial"/>
        <family val="2"/>
        <scheme val="minor"/>
      </rPr>
      <t>(יודגש ויוסבר בעמודת "הערות" במידה ושונה מהאמור בכללים)</t>
    </r>
  </si>
  <si>
    <r>
      <t xml:space="preserve">סוג הדיגום </t>
    </r>
    <r>
      <rPr>
        <sz val="11"/>
        <rFont val="Arial"/>
        <family val="2"/>
        <scheme val="minor"/>
      </rPr>
      <t>(חטף ו/או מורכב )</t>
    </r>
  </si>
  <si>
    <r>
      <t xml:space="preserve">תדירות דיגום שנתית בתוכנית קודמת </t>
    </r>
    <r>
      <rPr>
        <sz val="11"/>
        <rFont val="Arial"/>
        <family val="2"/>
        <scheme val="minor"/>
      </rPr>
      <t xml:space="preserve">(למילוי עבור מפעלים בתדירות קטנה מ- 4 פעמים בשנה בתוכנית ניטור הנוכחית) </t>
    </r>
  </si>
  <si>
    <r>
      <rPr>
        <b/>
        <sz val="11"/>
        <rFont val="Arial"/>
        <family val="2"/>
        <scheme val="minor"/>
      </rPr>
      <t>שם הנקודה</t>
    </r>
    <r>
      <rPr>
        <sz val="11"/>
        <rFont val="Arial"/>
        <family val="2"/>
        <scheme val="minor"/>
      </rPr>
      <t xml:space="preserve"> </t>
    </r>
  </si>
  <si>
    <r>
      <rPr>
        <b/>
        <sz val="11"/>
        <rFont val="Arial"/>
        <family val="2"/>
        <scheme val="minor"/>
      </rPr>
      <t xml:space="preserve">תדירות דיגום בחודשים </t>
    </r>
    <r>
      <rPr>
        <sz val="11"/>
        <rFont val="Arial"/>
        <family val="2"/>
        <scheme val="minor"/>
      </rPr>
      <t>(ימולא ע"י ממונה סביבה)</t>
    </r>
  </si>
  <si>
    <t>אות עמודה</t>
  </si>
  <si>
    <t>שם עמודה</t>
  </si>
  <si>
    <t>תוכן עמודה</t>
  </si>
  <si>
    <t xml:space="preserve">הסבר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</si>
  <si>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</si>
  <si>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</si>
  <si>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</si>
  <si>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</si>
  <si>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</si>
  <si>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</si>
  <si>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</si>
  <si>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</si>
  <si>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</si>
  <si>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</si>
  <si>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</si>
  <si>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</si>
  <si>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</si>
  <si>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</si>
  <si>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</si>
  <si>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</si>
  <si>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</si>
  <si>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</si>
  <si>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</si>
  <si>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</si>
  <si>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</si>
  <si>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</si>
  <si>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</si>
  <si>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 xml:space="preserve">הקובץ מיועד לטעינה למערכת ולכן אין לשנות את מבנה הקובץ, יש למלא את תוכנית הניטור בהתאם למפורט מטה. </t>
  </si>
  <si>
    <t>ח.פ. מפעל</t>
  </si>
  <si>
    <t>ח.פ. מט"ש</t>
  </si>
  <si>
    <t>ח.פ. יצרן שפכים</t>
  </si>
  <si>
    <t>מספר הנקודה לדיווח למערכת (ימולא ע"י ממונה סביבה)</t>
  </si>
  <si>
    <t>Z</t>
  </si>
  <si>
    <t>AA</t>
  </si>
  <si>
    <t>נכלל בתוכנית הניטור (יש לבחור מתוך רשימה)</t>
  </si>
  <si>
    <t>מגזר תעשייתי
(יש לבחור מתוך רשימה)</t>
  </si>
  <si>
    <t>מס' דיגומים מזערי בשנה ע"פ הכללים
(מילוי אוטומטי ע"פ האמור הכללים)</t>
  </si>
  <si>
    <t>תדירות דיגום שנתית מתוכננת
(יודגש ויוסבר בעמודת "הערות" במידה ושונה מהאמור בכללים)</t>
  </si>
  <si>
    <t>נקודת דיגום ע"פ הכללים
(מילוי אוטומטי ע"פ האמור הכללים)</t>
  </si>
  <si>
    <t>נקודת דיגום מתוכננת (יודגש ויוסבר בעמודת "הערות" במידה ושונה מהאמור בכללים)</t>
  </si>
  <si>
    <t>פרמטרים לבדיקה ע"פ הכללים
(מילוי אוטומטי ע"פ האמור בכללים)</t>
  </si>
  <si>
    <t>פרמטרים מתוכננים לבדיקה
(יודגש ויוסבר בעמודת "הערות" במידה ושונה מהאמור בכללים)</t>
  </si>
  <si>
    <t>סוג הדיגום (חטף ו/או מורכב )</t>
  </si>
  <si>
    <t xml:space="preserve">תדירות דיגום שנתית בתוכנית קודמת (למילוי עבור מפעלים בתדירות קטנה מ- 4 פעמים בשנה בתוכנית ניטור הנוכחית) </t>
  </si>
  <si>
    <t xml:space="preserve">שם הנקודה </t>
  </si>
  <si>
    <t>תדירות דיגום בחודשים (ימולא ע"י ממונה סביבה)</t>
  </si>
  <si>
    <t>פירוט שם העסק</t>
  </si>
  <si>
    <t>לבחור מהרשימה</t>
  </si>
  <si>
    <t>כן/לא בתכנית הנוכחית/לא נדגם מעולם</t>
  </si>
  <si>
    <t>מגזר תעשייתי בהתאם לתוספת השלישית בכללי שפכי מפעלים</t>
  </si>
  <si>
    <t>כתובת המפעל</t>
  </si>
  <si>
    <t>צריכת מים שנתית (מ"ק)</t>
  </si>
  <si>
    <t>צריכת המים מהשנה האחרונה במ"ק</t>
  </si>
  <si>
    <t>במידה ואין נתונים מכל השנה ניתן לחשב לפי צריכה חודשית ממוצעת כפול 12</t>
  </si>
  <si>
    <t>צריכת המים יומית ממוצעת לפי צריכת המים השנתית לחלק בימי הפעילות בשנה של המפעל</t>
  </si>
  <si>
    <t>במידה ואין מידע על ימי הפעילות בשנה של המפעל ניתן לחשב לפי 247 ימי פעילות בשנה</t>
  </si>
  <si>
    <t>מס' דיגומים מזערי בהתאם לתוספת השלישית בכללי שפכי מפעלים</t>
  </si>
  <si>
    <t>מילוי אוטומטי</t>
  </si>
  <si>
    <t>מס' דיגומים מתוכנן בשנה</t>
  </si>
  <si>
    <t>יודגש ויוסבר בעמודת "הערות" במידה ושונה מהאמור בכללים</t>
  </si>
  <si>
    <t>זרם תעשייתי אחוד/זרם כללי</t>
  </si>
  <si>
    <t>נקודת דיגום מתוכננת</t>
  </si>
  <si>
    <t>רשימת פרמטרים לבדיקה בהתאם לתוספת השלישית בכללי שפכי מפעלים</t>
  </si>
  <si>
    <t>פרמטרים מתוכננים לבדיקה</t>
  </si>
  <si>
    <t>חטף/מורכב</t>
  </si>
  <si>
    <t>מס' דיגומים בשנה לפי תוכנית ניטור קודמת</t>
  </si>
  <si>
    <t>למילוי עבור מפעלים בתדירות קטנה מ- 4 פעמים בשנה בתוכנית ניטור הנוכחית</t>
  </si>
  <si>
    <t>הערות לתכנית הניטור</t>
  </si>
  <si>
    <t>במידה ונדרש לפי עמודות H, J, L</t>
  </si>
  <si>
    <t>שם תג לנקודת הדיגום</t>
  </si>
  <si>
    <t>ח.פ. של הפעל הנדגם</t>
  </si>
  <si>
    <t>שדה מספרי עד 9 ספרות</t>
  </si>
  <si>
    <t>סוג נקודת דיגום (יש לבחור מתוך רשימה)</t>
  </si>
  <si>
    <t>ברז דיגום/מיכל/שוחה זרם יחיד/תא דיגום</t>
  </si>
  <si>
    <t xml:space="preserve">תיאור נקודת דיגום מילוי טקסט חופשי </t>
  </si>
  <si>
    <t>פירוט מיקום נקודת הדיגום</t>
  </si>
  <si>
    <t>מס' חודשים לדיגום</t>
  </si>
  <si>
    <t>ימולא ע"י ממונה סביבה; לדוג': 3 = דיגום אחד כל שלושה חודשים</t>
  </si>
  <si>
    <t>ערך מספרי מ 125000 עד 285000</t>
  </si>
  <si>
    <t>ערך מספרי מ 378000 עד 805000</t>
  </si>
  <si>
    <t>שדה אורך (X) של נקודת הדיגום ברשת ישראל החדשה</t>
  </si>
  <si>
    <t>שדה רוחב (Y) של נקודת הדיגום ברשת ישראל החדשה</t>
  </si>
  <si>
    <t>ח.פ. של המט"ש קולט</t>
  </si>
  <si>
    <t>שם המט"ש הקולט</t>
  </si>
  <si>
    <t>ח.פ. של יצרן השפכים</t>
  </si>
  <si>
    <t>תהליך טיפול במפעל (יש לבחור מתוך רשימה)</t>
  </si>
  <si>
    <t>AB</t>
  </si>
  <si>
    <t>מספר אתר סביבתי של המפעל (ימולא ע"י ממונה סביבה)</t>
  </si>
  <si>
    <t>גרסה: מרץ 2020</t>
  </si>
  <si>
    <t>זרם תעשייתי  לאחר מתקן טיפול [בהתאם לצו השעה לרפתות]</t>
  </si>
  <si>
    <t>COD, כלורידים, נתרן, pH, חנקן קיילדל (TKN),  זרחן כללי, TSS, בורון [ללא בדיקת בורון ו- pH[</t>
  </si>
  <si>
    <t>מפריד שמן-מים, מאזן ערך הגבה p.H</t>
  </si>
  <si>
    <t>שני מפרידי שמן - מים, מאזן ערך הגבה p.H</t>
  </si>
  <si>
    <t>מתקן טיפול של טבת על בסיס קואגולציה פלוקוליציה</t>
  </si>
  <si>
    <t>מתקן טיפול לשפכי רפתות</t>
  </si>
  <si>
    <t>חטף מתוך דוגם מורכב המצוי במפעל</t>
  </si>
  <si>
    <t>עגול איכות הסביבה</t>
  </si>
  <si>
    <t>שירת עמי השקעות בע"מ (אולמי ארבע עונות)</t>
  </si>
  <si>
    <t>מסעדת סינס - גיונגיושי זולי</t>
  </si>
  <si>
    <t>מוצרי שום ותיבול דורות</t>
  </si>
  <si>
    <t>קיבוץ אור הנר - רפת</t>
  </si>
  <si>
    <t>קבוץ גבים - רפת</t>
  </si>
  <si>
    <t>שדמה אגש"ח - רפת דורות</t>
  </si>
  <si>
    <t>חג'בי יוסף וציונה - רפת משק 71 יכיני</t>
  </si>
  <si>
    <t>דוד יוסף ונדרה - רפת משק 25 יכיני</t>
  </si>
  <si>
    <t>קבוץ מפלסים - רפת</t>
  </si>
  <si>
    <t>קיבוץ ארז - רפת</t>
  </si>
  <si>
    <t>דור אלון אנרגיה בישראל (דור אלון גבים)</t>
  </si>
  <si>
    <t>חברת שער דלק (דלק ברור חיל)</t>
  </si>
  <si>
    <t>כפר עזה - אלון אחזקות (דור אלון כפר עזה)</t>
  </si>
  <si>
    <t>קבוץ נחל עוז - רפת</t>
  </si>
  <si>
    <t>מדמוני יוסף, ציונה וליאור - רפת משק 13 יכיני</t>
  </si>
  <si>
    <t>עוף עוז (שיווק) בע"מ - תעשיות</t>
  </si>
  <si>
    <t>תעשיות תפוגן</t>
  </si>
  <si>
    <t>קל קליף</t>
  </si>
  <si>
    <t>שטראוס גרופ בע"מ</t>
  </si>
  <si>
    <t>סינרג'י כבלים בע"מ</t>
  </si>
  <si>
    <t>ברור חיל</t>
  </si>
  <si>
    <t>גבים</t>
  </si>
  <si>
    <t>קיבוץ דורות</t>
  </si>
  <si>
    <t>קיבוץ אור הנר</t>
  </si>
  <si>
    <t>קיבוץ גבים</t>
  </si>
  <si>
    <t>מושב יכיני</t>
  </si>
  <si>
    <t>קיבוץ מפלסים</t>
  </si>
  <si>
    <t>קיבוץ ארז</t>
  </si>
  <si>
    <t>כניסה לקיבוץ גבים</t>
  </si>
  <si>
    <t>קיבוץ ברור חיל</t>
  </si>
  <si>
    <t>כפר עזה</t>
  </si>
  <si>
    <t>קיבוץ נחל עוז</t>
  </si>
  <si>
    <t>מושב יכיני, משק 13</t>
  </si>
  <si>
    <t>ת.ד 1048 שדרות</t>
  </si>
  <si>
    <t>א.ת שער הנגב</t>
  </si>
  <si>
    <t>א.ת ספירים שדרות</t>
  </si>
  <si>
    <t>ש'1</t>
  </si>
  <si>
    <t>מכון טיהור שער הנגב</t>
  </si>
  <si>
    <t>זרם נשפך כמפל לשוחה</t>
  </si>
  <si>
    <t>זרם ספציפי לתוך שוחה</t>
  </si>
  <si>
    <t>צינור דיגום</t>
  </si>
  <si>
    <t>תעלה</t>
  </si>
  <si>
    <t>מתוך תחנת שאיבה</t>
  </si>
  <si>
    <t>לאחר מפריד השמנים בחלק האחורי של האולם</t>
  </si>
  <si>
    <t>בזרם האחוד- לאחר היציאה מהמפריד, בחלק האחורי של המסעדה, סמוך לכניסת ספקים.</t>
  </si>
  <si>
    <t>בזרם תעשייתי אחוד(תעשייתי בלבד)- לאחר מפריד השמנים בסמוך לתחנת הסניקה של המפעל</t>
  </si>
  <si>
    <t>ביציאה ממתקן הטיפול של הרפת</t>
  </si>
  <si>
    <t>שוחת בטון ממוקמת מול תחנת שאיבה. השוחה ממוקמת בסוף השביל אחרי ביתן 10.</t>
  </si>
  <si>
    <t>בשוחת ביוב המרכזת את השפכים של מפרידי המוצקים של הרפת</t>
  </si>
  <si>
    <t>בכניסה לרפת, מצד ימין לאחר מפריד המוצקים.</t>
  </si>
  <si>
    <t>שוחת בטון פלסטיק שחורה, נמצאת מצד ימין למתקן הפרדה.</t>
  </si>
  <si>
    <t>לאחר בורות הפרדת מוצקים של הרפת</t>
  </si>
  <si>
    <t>לאחר מפריד המוצקים השני שמוקף בגדר, מתוך שוחת הביוב</t>
  </si>
  <si>
    <t>לאחר מפריד הדלקים, מול השלט של המסעדה, על הכביש</t>
  </si>
  <si>
    <t>משמאל לתחנת הנוחות מנטה, מאחורי תחנת הנוחות.</t>
  </si>
  <si>
    <t>לאחר מפריד השמנים הנמצא על אי, מימין לקפה מסעדה ססי.</t>
  </si>
  <si>
    <t>נקודת הדיגום נמצאת 50 מטר אלכסונית אחרי שני בורות ההפרדה.</t>
  </si>
  <si>
    <t>שוחת חופית שחורה הנמצאת מחוץ למכון החליבה, בסמוך לקרוואן לבן</t>
  </si>
  <si>
    <t>ביציאה ממתקן הטיפול הנמצא בחלק האחורי של המפעל</t>
  </si>
  <si>
    <t>נקודת הדיגום נמצאת ביציאה ממתקן הטיפול בחלק האחורי של המפעל</t>
  </si>
  <si>
    <t>ביציאה מהסככה האחורית לאחר בור אגירה</t>
  </si>
  <si>
    <t>צמוד לחומה החיצונית של המפעל מחוץ לשטח המפעל על המדרכה בעיקול הכביש לכיוון היציאה מאזור התעשייה</t>
  </si>
  <si>
    <t>בקצה הצפוני של המפעל ליד המצבעה בנקודה המרכזת את כלל שפכי המפעל</t>
  </si>
  <si>
    <t>שמנים ושומנים, COD, PH, TSS, כלורידים, נתרן, חנקן קיילדל, זרחן כללי</t>
  </si>
  <si>
    <t>שמנים ושומנים, COD, PH, TSS, כלורידים, נתרן</t>
  </si>
  <si>
    <t>שמנים ושומנים, PH, TSS, COD, כלורידים, נתרן</t>
  </si>
  <si>
    <t>COD, TSS, חנקן קיילדל, זרחן כללי, כלורידים, נתרן</t>
  </si>
  <si>
    <t>שמן מינרלי, PH, COD</t>
  </si>
  <si>
    <t>שמנים ושומנים, COD, PH, TSS, חנקן קיילדל, זרחן כללי, כלורידים, נתרן, סולפיד מומס, מוליכוח חשמלית, BOD</t>
  </si>
  <si>
    <t>סריקת מתכות כבדות, VSS, TSS, שמן מינרלי, PH, כלורידים, סולפאט, סולפיד מומס, DOX, ציאנידים, COD</t>
  </si>
  <si>
    <t>שמנים ושומנים, PH, TSS, COD, כלורידים, נתרן, VSS, BOD, חנקן קיילדל, זרחן כללי</t>
  </si>
  <si>
    <t>שמנים ושומנים, PH, TSS, VSS, COD, BOD, כלורידים, נתרן, חנקן קיילדל, זרחן כללי, סריקת מתכות כבדות</t>
  </si>
  <si>
    <t>בית בד שער הנגב</t>
  </si>
  <si>
    <t>נמצא מול הכניסה למפעל, אחרי מפריד השמן ולפני החיבור לביוב הציבורי</t>
  </si>
  <si>
    <t>ת.ד 409 ברור חיל</t>
  </si>
  <si>
    <t xml:space="preserve">שם עורך התכנית:             </t>
  </si>
  <si>
    <t xml:space="preserve"> הוחלט להותיר את תדירות הדיגום שהייתה נהוגה עד כה.</t>
  </si>
  <si>
    <t>לא אותרה שוחת זרם כללי. בשל ספיקות מים יומיות מתחת ל - 5 קו"ב, הוחלט להסיר את המסעדה מתוכנית הניטור.</t>
  </si>
  <si>
    <t>סוג הדיגום השתנה מאקראי למורכב במהלך שנת 2022 (לבקשת המפעל)</t>
  </si>
  <si>
    <t>לא אותרה שוחת זרם כללי. הוחלט להותיר את תדירות הדיגום כשהיתה בתוכניות עד כה</t>
  </si>
  <si>
    <t>הוחלט להותיר את תדירות הדיגום כשהיתה בתוכניות עד כה</t>
  </si>
  <si>
    <t xml:space="preserve">ללא מרכיב של סריקת מתכות. תדירות הדיגום נותרה כשהיתה. </t>
  </si>
  <si>
    <t xml:space="preserve">ללא מרכיב של סריקת מתכות. </t>
  </si>
  <si>
    <t>לא אותרה שוחת זרם כללי. תדירות הדיגום נותרה כשהיתה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</si>
</sst>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scheme val="minor"/>
    </font>
    <font>
      <sz val="11"/>
      <name val="Arial"/>
      <family val="2"/>
      <charset val="177"/>
      <scheme val="minor"/>
    </font>
    <font>
      <b/>
      <sz val="14"/>
      <color rgb="FFC00000"/>
      <name val="Arial"/>
      <family val="2"/>
      <scheme val="minor"/>
    </font>
    <font>
      <sz val="14"/>
      <color rgb="FFC00000"/>
      <name val="Arial"/>
      <family val="2"/>
      <scheme val="minor"/>
    </font>
    <font>
      <sz val="11"/>
      <color rgb="FFC00000"/>
      <name val="Arial"/>
      <family val="2"/>
      <scheme val="minor"/>
    </font>
    <font>
      <sz val="12"/>
      <color theme="1"/>
      <name val="David"/>
      <family val="2"/>
    </font>
    <font>
      <sz val="12"/>
      <name val="David"/>
      <family val="2"/>
    </font>
    <font>
      <b/>
      <sz val="12"/>
      <color rgb="FFFF0000"/>
      <name val="David"/>
      <family val="2"/>
    </font>
    <font>
      <b/>
      <sz val="12"/>
      <name val="David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0" fillId="0" borderId="5" xfId="0" applyBorder="1" applyAlignment="1">
      <alignment horizontal="right" vertical="center" readingOrder="2"/>
    </xf>
    <xf numFmtId="0" fontId="0" fillId="0" borderId="5" xfId="0" applyBorder="1" applyAlignment="1">
      <alignment horizontal="right" vertical="center" wrapText="1" readingOrder="2"/>
    </xf>
    <xf numFmtId="0" fontId="1" fillId="3" borderId="5" xfId="0" applyFont="1" applyFill="1" applyBorder="1" applyAlignment="1">
      <alignment horizontal="right" vertical="center" readingOrder="2"/>
    </xf>
    <xf numFmtId="0" fontId="0" fillId="0" borderId="6" xfId="0" applyFill="1" applyBorder="1" applyAlignment="1">
      <alignment horizontal="right" vertical="center" readingOrder="2"/>
    </xf>
    <xf numFmtId="0" fontId="1" fillId="3" borderId="3" xfId="0" applyFont="1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1" fillId="0" borderId="0" xfId="0" applyFont="1" applyBorder="1" applyAlignment="1" applyProtection="1">
      <alignment wrapText="1"/>
    </xf>
    <xf numFmtId="0" fontId="0" fillId="0" borderId="0" xfId="0" applyAlignment="1" applyProtection="1">
      <alignment horizontal="right" vertical="center" wrapText="1"/>
    </xf>
    <xf numFmtId="0" fontId="0" fillId="0" borderId="0" xfId="0" applyBorder="1" applyAlignment="1" applyProtection="1">
      <alignment vertical="center" wrapText="1"/>
    </xf>
    <xf numFmtId="0" fontId="4" fillId="2" borderId="11" xfId="0" applyFont="1" applyFill="1" applyBorder="1" applyAlignment="1" applyProtection="1">
      <alignment vertical="center" wrapText="1"/>
      <protection locked="0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0" fontId="4" fillId="2" borderId="12" xfId="0" applyFont="1" applyFill="1" applyBorder="1" applyAlignment="1" applyProtection="1">
      <alignment vertical="center" wrapText="1"/>
    </xf>
    <xf numFmtId="0" fontId="4" fillId="2" borderId="12" xfId="0" applyFont="1" applyFill="1" applyBorder="1" applyAlignment="1" applyProtection="1">
      <alignment horizontal="right" vertical="center" wrapText="1"/>
    </xf>
    <xf numFmtId="0" fontId="4" fillId="2" borderId="12" xfId="0" applyFont="1" applyFill="1" applyBorder="1" applyAlignment="1" applyProtection="1">
      <alignment horizontal="right" vertical="center" wrapText="1"/>
      <protection locked="0"/>
    </xf>
    <xf numFmtId="0" fontId="5" fillId="4" borderId="13" xfId="0" applyFont="1" applyFill="1" applyBorder="1" applyAlignment="1" applyProtection="1">
      <alignment horizontal="center" vertical="center" wrapText="1"/>
      <protection locked="0"/>
    </xf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5" fillId="4" borderId="14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4" fillId="5" borderId="14" xfId="0" applyFont="1" applyFill="1" applyBorder="1" applyAlignment="1" applyProtection="1">
      <alignment horizontal="center" vertical="center" wrapText="1"/>
      <protection locked="0"/>
    </xf>
    <xf numFmtId="0" fontId="4" fillId="5" borderId="15" xfId="0" applyFont="1" applyFill="1" applyBorder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6" fillId="5" borderId="8" xfId="0" applyFont="1" applyFill="1" applyBorder="1" applyAlignment="1" applyProtection="1">
      <alignment vertical="center" wrapText="1"/>
      <protection locked="0"/>
    </xf>
    <xf numFmtId="0" fontId="0" fillId="0" borderId="0" xfId="0" applyBorder="1"/>
    <xf numFmtId="0" fontId="4" fillId="5" borderId="12" xfId="0" applyFont="1" applyFill="1" applyBorder="1" applyAlignment="1" applyProtection="1">
      <alignment vertical="center" wrapText="1"/>
      <protection locked="0"/>
    </xf>
    <xf numFmtId="0" fontId="0" fillId="5" borderId="0" xfId="0" applyFill="1" applyAlignment="1" applyProtection="1">
      <alignment vertical="center" wrapText="1"/>
      <protection locked="0"/>
    </xf>
    <xf numFmtId="0" fontId="1" fillId="5" borderId="3" xfId="0" applyFont="1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0" xfId="0" applyBorder="1" applyAlignment="1">
      <alignment horizontal="center"/>
    </xf>
    <xf numFmtId="0" fontId="7" fillId="0" borderId="5" xfId="0" applyFont="1" applyBorder="1" applyAlignment="1" applyProtection="1">
      <alignment horizontal="center" vertical="center" wrapText="1" readingOrder="2"/>
      <protection locked="0"/>
    </xf>
    <xf numFmtId="0" fontId="7" fillId="0" borderId="1" xfId="0" applyFont="1" applyBorder="1" applyAlignment="1" applyProtection="1">
      <alignment horizontal="center" vertical="center" wrapText="1" readingOrder="2"/>
      <protection locked="0"/>
    </xf>
    <xf numFmtId="0" fontId="7" fillId="0" borderId="1" xfId="0" applyFont="1" applyBorder="1" applyAlignment="1" applyProtection="1">
      <alignment horizontal="center" vertical="center" wrapText="1" readingOrder="2"/>
    </xf>
    <xf numFmtId="0" fontId="7" fillId="0" borderId="1" xfId="0" applyFont="1" applyBorder="1" applyAlignment="1" applyProtection="1">
      <alignment horizontal="right" vertical="center" wrapText="1" readingOrder="2"/>
    </xf>
    <xf numFmtId="0" fontId="7" fillId="0" borderId="10" xfId="0" applyFont="1" applyBorder="1" applyAlignment="1" applyProtection="1">
      <alignment horizontal="center" vertical="center" wrapText="1" readingOrder="2"/>
      <protection locked="0"/>
    </xf>
    <xf numFmtId="0" fontId="7" fillId="0" borderId="2" xfId="0" applyFont="1" applyBorder="1" applyAlignment="1" applyProtection="1">
      <alignment horizontal="center" vertical="center" wrapText="1" readingOrder="2"/>
      <protection locked="0"/>
    </xf>
    <xf numFmtId="0" fontId="7" fillId="0" borderId="16" xfId="0" applyFont="1" applyBorder="1" applyAlignment="1" applyProtection="1">
      <alignment horizontal="center" vertical="center" wrapText="1" readingOrder="2"/>
      <protection locked="0"/>
    </xf>
    <xf numFmtId="0" fontId="7" fillId="0" borderId="9" xfId="0" applyFont="1" applyBorder="1" applyAlignment="1" applyProtection="1">
      <alignment horizontal="center" vertical="center" wrapText="1" readingOrder="2"/>
      <protection locked="0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/>
    <xf numFmtId="0" fontId="0" fillId="0" borderId="0" xfId="0" applyAlignment="1">
      <alignment wrapText="1"/>
    </xf>
    <xf numFmtId="0" fontId="0" fillId="0" borderId="0" xfId="0" applyFill="1" applyBorder="1" applyAlignment="1">
      <alignment horizontal="right" vertical="center" wrapText="1" readingOrder="2"/>
    </xf>
    <xf numFmtId="14" fontId="1" fillId="3" borderId="7" xfId="0" applyNumberFormat="1" applyFont="1" applyFill="1" applyBorder="1" applyAlignment="1" applyProtection="1">
      <alignment wrapText="1"/>
      <protection locked="0"/>
    </xf>
    <xf numFmtId="0" fontId="11" fillId="0" borderId="5" xfId="0" applyFont="1" applyBorder="1" applyAlignment="1">
      <alignment horizontal="center"/>
    </xf>
    <xf numFmtId="0" fontId="12" fillId="0" borderId="5" xfId="0" applyFont="1" applyBorder="1" applyAlignment="1" applyProtection="1">
      <alignment horizontal="center" vertical="center" wrapText="1" readingOrder="2"/>
      <protection locked="0"/>
    </xf>
    <xf numFmtId="0" fontId="12" fillId="0" borderId="1" xfId="0" applyFont="1" applyBorder="1" applyAlignment="1" applyProtection="1">
      <alignment horizontal="center" vertical="center" wrapText="1" readingOrder="2"/>
      <protection locked="0"/>
    </xf>
    <xf numFmtId="0" fontId="12" fillId="0" borderId="1" xfId="0" applyFont="1" applyBorder="1" applyAlignment="1" applyProtection="1">
      <alignment horizontal="center" vertical="center" wrapText="1" readingOrder="2"/>
    </xf>
    <xf numFmtId="0" fontId="12" fillId="0" borderId="1" xfId="0" applyFont="1" applyBorder="1" applyAlignment="1" applyProtection="1">
      <alignment horizontal="right" vertical="center" wrapText="1" readingOrder="2"/>
    </xf>
    <xf numFmtId="0" fontId="11" fillId="0" borderId="5" xfId="0" applyFont="1" applyBorder="1" applyAlignment="1">
      <alignment horizontal="center" wrapText="1"/>
    </xf>
    <xf numFmtId="0" fontId="12" fillId="0" borderId="10" xfId="0" applyFont="1" applyBorder="1" applyAlignment="1" applyProtection="1">
      <alignment horizontal="center" vertical="center" wrapText="1" readingOrder="2"/>
      <protection locked="0"/>
    </xf>
    <xf numFmtId="0" fontId="12" fillId="0" borderId="2" xfId="0" applyFont="1" applyBorder="1" applyAlignment="1" applyProtection="1">
      <alignment horizontal="center" vertical="center" wrapText="1" readingOrder="2"/>
      <protection locked="0"/>
    </xf>
    <xf numFmtId="0" fontId="13" fillId="0" borderId="1" xfId="0" applyFont="1" applyBorder="1" applyAlignment="1" applyProtection="1">
      <alignment horizontal="center" vertical="center" wrapText="1" readingOrder="2"/>
      <protection locked="0"/>
    </xf>
    <xf numFmtId="0" fontId="12" fillId="0" borderId="1" xfId="0" applyNumberFormat="1" applyFont="1" applyBorder="1" applyAlignment="1" applyProtection="1">
      <alignment horizontal="center" vertical="center" wrapText="1" readingOrder="2"/>
    </xf>
    <xf numFmtId="0" fontId="12" fillId="0" borderId="1" xfId="0" applyNumberFormat="1" applyFont="1" applyBorder="1" applyAlignment="1" applyProtection="1">
      <alignment horizontal="right" vertical="center" wrapText="1" readingOrder="2"/>
    </xf>
    <xf numFmtId="0" fontId="14" fillId="0" borderId="1" xfId="0" applyFont="1" applyBorder="1" applyAlignment="1" applyProtection="1">
      <alignment horizontal="center" vertical="center" wrapText="1" readingOrder="2"/>
      <protection locked="0"/>
    </xf>
    <xf numFmtId="0" fontId="12" fillId="0" borderId="5" xfId="0" applyFont="1" applyBorder="1" applyAlignment="1" applyProtection="1">
      <alignment horizontal="center" vertical="center" wrapText="1" readingOrder="2"/>
    </xf>
    <xf numFmtId="0" fontId="12" fillId="0" borderId="5" xfId="0" applyFont="1" applyBorder="1" applyAlignment="1" applyProtection="1">
      <alignment horizontal="right" vertical="center" wrapText="1" readingOrder="2"/>
    </xf>
    <xf numFmtId="0" fontId="12" fillId="0" borderId="17" xfId="0" applyFont="1" applyBorder="1" applyAlignment="1" applyProtection="1">
      <alignment horizontal="center" vertical="center" wrapText="1" readingOrder="2"/>
      <protection locked="0"/>
    </xf>
    <xf numFmtId="0" fontId="13" fillId="0" borderId="2" xfId="0" applyFont="1" applyBorder="1" applyAlignment="1" applyProtection="1">
      <alignment horizontal="center" vertical="center" wrapText="1" readingOrder="2"/>
      <protection locked="0"/>
    </xf>
    <xf numFmtId="0" fontId="13" fillId="0" borderId="5" xfId="0" applyFont="1" applyBorder="1" applyAlignment="1" applyProtection="1">
      <alignment horizontal="center" vertical="center" wrapText="1" readingOrder="2"/>
      <protection locked="0"/>
    </xf>
    <xf numFmtId="0" fontId="11" fillId="0" borderId="5" xfId="0" applyFont="1" applyBorder="1" applyAlignment="1">
      <alignment horizontal="center" vertical="center"/>
    </xf>
  </cellXfs>
  <cellStyles count="1">
    <cellStyle name="Normal" xfId="0" builtinId="0"/>
  </cellStyles>
  <dxfs count="33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/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/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numFmt numFmtId="0" formatCode="General"/>
      <alignment horizontal="right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numFmt numFmtId="0" formatCode="General"/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numFmt numFmtId="0" formatCode="General"/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right style="medium">
          <color indexed="64"/>
        </right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AB299" totalsRowShown="0" headerRowDxfId="32" dataDxfId="31" tableBorderDxfId="30">
  <autoFilter ref="A5:AB299" xr:uid="{00000000-0009-0000-0100-000001000000}"/>
  <tableColumns count="28">
    <tableColumn id="1" xr3:uid="{00000000-0010-0000-0000-000001000000}" name="שם בית העסק" dataDxfId="29"/>
    <tableColumn id="2" xr3:uid="{00000000-0010-0000-0000-000002000000}" name="נכלל בתוכנית הניטור (יש לבחור מתוך רשימה)" dataDxfId="28"/>
    <tableColumn id="3" xr3:uid="{00000000-0010-0000-0000-000003000000}" name="מגזר תעשייתי_x000a_(יש לבחור מתוך רשימה)" dataDxfId="27"/>
    <tableColumn id="4" xr3:uid="{00000000-0010-0000-0000-000004000000}" name="כתובת" dataDxfId="26"/>
    <tableColumn id="5" xr3:uid="{00000000-0010-0000-0000-000005000000}" name="צריכת מים שנתית (מ&quot;ק)" dataDxfId="25"/>
    <tableColumn id="6" xr3:uid="{00000000-0010-0000-0000-000006000000}" name="צריכת מים יומית ממוצעת (מ&quot;ק)" dataDxfId="24"/>
    <tableColumn id="7" xr3:uid="{00000000-0010-0000-0000-000007000000}" name="מס' דיגומים מזערי בשנה ע&quot;פ הכללים_x000a_(מילוי אוטומטי ע&quot;פ האמור הכללים)" dataDxfId="23">
      <calculatedColumnFormula>VLOOKUP('תכנית ניטור בסיסית'!C6,'תוספת שלישית בכללים'!$A$2:$D$25,2,FALSE)</calculatedColumnFormula>
    </tableColumn>
    <tableColumn id="8" xr3:uid="{00000000-0010-0000-0000-000008000000}" name="תדירות דיגום שנתית מתוכננת_x000a_(יודגש ויוסבר בעמודת &quot;הערות&quot; במידה ושונה מהאמור בכללים)" dataDxfId="22"/>
    <tableColumn id="9" xr3:uid="{00000000-0010-0000-0000-000009000000}" name="נקודת דיגום ע&quot;פ הכללים_x000a_(מילוי אוטומטי ע&quot;פ האמור הכללים)" dataDxfId="21">
      <calculatedColumnFormula>VLOOKUP('תכנית ניטור בסיסית'!C6,'תוספת שלישית בכללים'!$A$2:$D$25,3,FALSE)</calculatedColumnFormula>
    </tableColumn>
    <tableColumn id="10" xr3:uid="{00000000-0010-0000-0000-00000A000000}" name="נקודת דיגום מתוכננת (יודגש ויוסבר בעמודת &quot;הערות&quot; במידה ושונה מהאמור בכללים)" dataDxfId="20"/>
    <tableColumn id="11" xr3:uid="{00000000-0010-0000-0000-00000B000000}" name="פרמטרים לבדיקה ע&quot;פ הכללים_x000a_(מילוי אוטומטי ע&quot;פ האמור בכללים)" dataDxfId="19">
      <calculatedColumnFormula>VLOOKUP(C6,'תוספת שלישית בכללים'!$A$2:$D$25,4,FALSE)</calculatedColumnFormula>
    </tableColumn>
    <tableColumn id="12" xr3:uid="{00000000-0010-0000-0000-00000C000000}" name="פרמטרים מתוכננים לבדיקה_x000a_(יודגש ויוסבר בעמודת &quot;הערות&quot; במידה ושונה מהאמור בכללים)" dataDxfId="18"/>
    <tableColumn id="13" xr3:uid="{00000000-0010-0000-0000-00000D000000}" name="סוג הדיגום (חטף ו/או מורכב )" dataDxfId="17"/>
    <tableColumn id="14" xr3:uid="{00000000-0010-0000-0000-00000E000000}" name="תדירות דיגום שנתית בתוכנית קודמת (למילוי עבור מפעלים בתדירות קטנה מ- 4 פעמים בשנה בתוכנית ניטור הנוכחית) " dataDxfId="16"/>
    <tableColumn id="15" xr3:uid="{00000000-0010-0000-0000-00000F000000}" name="הערות" dataDxfId="15"/>
    <tableColumn id="16" xr3:uid="{00000000-0010-0000-0000-000010000000}" name="שם הנקודה " dataDxfId="14"/>
    <tableColumn id="17" xr3:uid="{00000000-0010-0000-0000-000011000000}" name="ח.פ. מפעל" dataDxfId="13"/>
    <tableColumn id="18" xr3:uid="{00000000-0010-0000-0000-000012000000}" name="סוג נקודת דיגום (יש לבחור מתוך רשימה)" dataDxfId="12"/>
    <tableColumn id="19" xr3:uid="{00000000-0010-0000-0000-000013000000}" name="תיאור נקודת דיגום מילוי טקסט חופשי " dataDxfId="11"/>
    <tableColumn id="20" xr3:uid="{00000000-0010-0000-0000-000014000000}" name="תדירות דיגום בחודשים (ימולא ע&quot;י ממונה סביבה)" dataDxfId="10"/>
    <tableColumn id="21" xr3:uid="{00000000-0010-0000-0000-000015000000}" name="X" dataDxfId="9"/>
    <tableColumn id="22" xr3:uid="{00000000-0010-0000-0000-000016000000}" name="Y" dataDxfId="8"/>
    <tableColumn id="23" xr3:uid="{00000000-0010-0000-0000-000017000000}" name="ח.פ. מט&quot;ש" dataDxfId="7"/>
    <tableColumn id="24" xr3:uid="{00000000-0010-0000-0000-000018000000}" name="שם מט&quot;ש קולט" dataDxfId="6"/>
    <tableColumn id="25" xr3:uid="{00000000-0010-0000-0000-000019000000}" name="תהליך טיפול במפעל (יש לבחור מתוך רשימה)" dataDxfId="5"/>
    <tableColumn id="27" xr3:uid="{00000000-0010-0000-0000-00001B000000}" name="ח.פ. יצרן שפכים" dataDxfId="4"/>
    <tableColumn id="28" xr3:uid="{00000000-0010-0000-0000-00001C000000}" name="מספר הנקודה לדיווח למערכת (ימולא ע&quot;י ממונה סביבה)" dataDxfId="3"/>
    <tableColumn id="26" xr3:uid="{00000000-0010-0000-0000-00001A000000}" name="מספר אתר סביבתי של המפעל (ימולא ע&quot;י ממונה סביבה)" dataDxfId="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ת תוכנית ניטור בסיסית" altTextSummary="טבלת תוכנית ניטור בסיסית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3:D31" totalsRowShown="0">
  <autoFilter ref="A3:D31" xr:uid="{00000000-0009-0000-0100-000002000000}"/>
  <tableColumns count="4">
    <tableColumn id="1" xr3:uid="{00000000-0010-0000-0100-000001000000}" name="אות עמודה" dataDxfId="1"/>
    <tableColumn id="2" xr3:uid="{00000000-0010-0000-0100-000002000000}" name="שם עמודה" dataDxfId="0"/>
    <tableColumn id="5" xr3:uid="{00000000-0010-0000-0100-000005000000}" name="תוכן עמודה"/>
    <tableColumn id="4" xr3:uid="{00000000-0010-0000-0100-000004000000}" name="הסבר 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הסבר לטופס לפי עמודות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99"/>
  <sheetViews>
    <sheetView rightToLeft="1" tabSelected="1" zoomScale="60" zoomScaleNormal="60" workbookViewId="0">
      <pane ySplit="5" topLeftCell="A6" activePane="bottomLeft" state="frozen"/>
      <selection pane="bottomLeft" activeCell="B26" sqref="B26"/>
    </sheetView>
  </sheetViews>
  <sheetFormatPr defaultColWidth="9" defaultRowHeight="13.8" x14ac:dyDescent="0.25"/>
  <cols>
    <col min="1" max="1" width="35.59765625" style="9" bestFit="1" customWidth="1"/>
    <col min="2" max="2" width="18.8984375" style="9" customWidth="1"/>
    <col min="3" max="3" width="19" style="9" customWidth="1"/>
    <col min="4" max="4" width="20.59765625" style="9" customWidth="1"/>
    <col min="5" max="5" width="12" style="9" customWidth="1"/>
    <col min="6" max="6" width="13.19921875" style="9" customWidth="1"/>
    <col min="7" max="7" width="15.19921875" style="16" customWidth="1"/>
    <col min="8" max="8" width="14.8984375" style="9" customWidth="1"/>
    <col min="9" max="9" width="13.09765625" style="15" customWidth="1"/>
    <col min="10" max="10" width="18.3984375" style="10" customWidth="1"/>
    <col min="11" max="11" width="16.59765625" style="15" customWidth="1"/>
    <col min="12" max="12" width="16.3984375" style="9" customWidth="1"/>
    <col min="13" max="13" width="8.8984375" style="9" customWidth="1"/>
    <col min="14" max="17" width="15.3984375" style="9" customWidth="1"/>
    <col min="18" max="18" width="20.59765625" style="9" bestFit="1" customWidth="1"/>
    <col min="19" max="19" width="21.8984375" style="9" customWidth="1"/>
    <col min="20" max="23" width="15.3984375" style="9" customWidth="1"/>
    <col min="24" max="24" width="16.5" style="9" customWidth="1"/>
    <col min="25" max="27" width="17.8984375" style="9" customWidth="1"/>
    <col min="28" max="28" width="15.3984375" style="9" customWidth="1"/>
    <col min="29" max="16384" width="9" style="9"/>
  </cols>
  <sheetData>
    <row r="1" spans="1:28" ht="28.2" thickBot="1" x14ac:dyDescent="0.3">
      <c r="A1" s="6" t="s">
        <v>41</v>
      </c>
      <c r="B1" s="55">
        <v>44857</v>
      </c>
      <c r="C1" s="8"/>
      <c r="D1" s="6" t="s">
        <v>39</v>
      </c>
      <c r="E1" s="7"/>
      <c r="F1" s="8"/>
      <c r="G1" s="13"/>
      <c r="H1" s="38" t="s">
        <v>210</v>
      </c>
    </row>
    <row r="2" spans="1:28" ht="28.2" thickBot="1" x14ac:dyDescent="0.3">
      <c r="A2" s="6" t="s">
        <v>294</v>
      </c>
      <c r="B2" s="7" t="s">
        <v>218</v>
      </c>
      <c r="C2" s="8"/>
      <c r="D2" s="6" t="s">
        <v>40</v>
      </c>
      <c r="E2" s="7"/>
      <c r="F2" s="8"/>
      <c r="G2" s="13"/>
    </row>
    <row r="3" spans="1:28" ht="14.4" thickBot="1" x14ac:dyDescent="0.3">
      <c r="A3" s="39"/>
      <c r="B3" s="7"/>
      <c r="C3" s="8"/>
      <c r="D3" s="6"/>
      <c r="E3" s="7"/>
      <c r="F3" s="8"/>
      <c r="G3" s="14"/>
      <c r="H3" s="11"/>
    </row>
    <row r="4" spans="1:28" ht="14.4" thickBot="1" x14ac:dyDescent="0.3">
      <c r="G4" s="13"/>
    </row>
    <row r="5" spans="1:28" ht="97.2" thickBot="1" x14ac:dyDescent="0.3">
      <c r="A5" s="17" t="s">
        <v>0</v>
      </c>
      <c r="B5" s="17" t="s">
        <v>110</v>
      </c>
      <c r="C5" s="18" t="s">
        <v>111</v>
      </c>
      <c r="D5" s="19" t="s">
        <v>1</v>
      </c>
      <c r="E5" s="37" t="s">
        <v>173</v>
      </c>
      <c r="F5" s="19" t="s">
        <v>2</v>
      </c>
      <c r="G5" s="20" t="s">
        <v>112</v>
      </c>
      <c r="H5" s="19" t="s">
        <v>113</v>
      </c>
      <c r="I5" s="21" t="s">
        <v>114</v>
      </c>
      <c r="J5" s="22" t="s">
        <v>115</v>
      </c>
      <c r="K5" s="21" t="s">
        <v>116</v>
      </c>
      <c r="L5" s="19" t="s">
        <v>117</v>
      </c>
      <c r="M5" s="19" t="s">
        <v>118</v>
      </c>
      <c r="N5" s="19" t="s">
        <v>119</v>
      </c>
      <c r="O5" s="19" t="s">
        <v>3</v>
      </c>
      <c r="P5" s="23" t="s">
        <v>120</v>
      </c>
      <c r="Q5" s="28" t="s">
        <v>150</v>
      </c>
      <c r="R5" s="24" t="s">
        <v>194</v>
      </c>
      <c r="S5" s="25" t="s">
        <v>196</v>
      </c>
      <c r="T5" s="25" t="s">
        <v>121</v>
      </c>
      <c r="U5" s="29" t="s">
        <v>65</v>
      </c>
      <c r="V5" s="30" t="s">
        <v>66</v>
      </c>
      <c r="W5" s="34" t="s">
        <v>151</v>
      </c>
      <c r="X5" s="26" t="s">
        <v>71</v>
      </c>
      <c r="Y5" s="27" t="s">
        <v>207</v>
      </c>
      <c r="Z5" s="35" t="s">
        <v>152</v>
      </c>
      <c r="AA5" s="35" t="s">
        <v>153</v>
      </c>
      <c r="AB5" s="35" t="s">
        <v>209</v>
      </c>
    </row>
    <row r="6" spans="1:28" ht="62.4" x14ac:dyDescent="0.3">
      <c r="A6" s="56" t="s">
        <v>219</v>
      </c>
      <c r="B6" s="57" t="s">
        <v>38</v>
      </c>
      <c r="C6" s="57" t="s">
        <v>43</v>
      </c>
      <c r="D6" s="56" t="s">
        <v>239</v>
      </c>
      <c r="E6" s="56">
        <v>5956</v>
      </c>
      <c r="F6" s="58">
        <v>16.317</v>
      </c>
      <c r="G6" s="59">
        <f>VLOOKUP('תכנית ניטור בסיסית'!C6,'תוספת שלישית בכללים'!$A$2:$D$25,2,FALSE)</f>
        <v>4</v>
      </c>
      <c r="H6" s="58">
        <v>4</v>
      </c>
      <c r="I6" s="59" t="str">
        <f>VLOOKUP('תכנית ניטור בסיסית'!C6,'תוספת שלישית בכללים'!$A$2:$D$25,3,FALSE)</f>
        <v>זרם כללי</v>
      </c>
      <c r="J6" s="58" t="s">
        <v>8</v>
      </c>
      <c r="K6" s="60" t="str">
        <f>VLOOKUP(C6,'תוספת שלישית בכללים'!$A$2:$D$25,4,FALSE)</f>
        <v>שמנים ושומנים,pH, COD, TSS, כלורידים, נתרן</v>
      </c>
      <c r="L6" s="58" t="s">
        <v>283</v>
      </c>
      <c r="M6" s="58" t="s">
        <v>13</v>
      </c>
      <c r="N6" s="58"/>
      <c r="O6" s="64" t="s">
        <v>295</v>
      </c>
      <c r="P6" s="58" t="s">
        <v>255</v>
      </c>
      <c r="Q6" s="56">
        <v>514762947</v>
      </c>
      <c r="R6" s="56" t="s">
        <v>257</v>
      </c>
      <c r="S6" s="61" t="s">
        <v>262</v>
      </c>
      <c r="T6" s="58"/>
      <c r="U6" s="56">
        <v>165492</v>
      </c>
      <c r="V6" s="56">
        <v>607593</v>
      </c>
      <c r="W6" s="56">
        <v>501400527</v>
      </c>
      <c r="X6" s="58" t="s">
        <v>256</v>
      </c>
      <c r="Y6" s="62" t="s">
        <v>96</v>
      </c>
      <c r="Z6" s="56">
        <v>500261375</v>
      </c>
      <c r="AA6" s="58"/>
      <c r="AB6" s="58"/>
    </row>
    <row r="7" spans="1:28" ht="124.8" x14ac:dyDescent="0.3">
      <c r="A7" s="73" t="s">
        <v>220</v>
      </c>
      <c r="B7" s="72" t="s">
        <v>36</v>
      </c>
      <c r="C7" s="57" t="s">
        <v>43</v>
      </c>
      <c r="D7" s="56" t="s">
        <v>240</v>
      </c>
      <c r="E7" s="56">
        <v>455.15499999999997</v>
      </c>
      <c r="F7" s="63">
        <v>1.2470000000000001</v>
      </c>
      <c r="G7" s="59">
        <f>VLOOKUP('תכנית ניטור בסיסית'!C7,'תוספת שלישית בכללים'!$A$2:$D$25,2,FALSE)</f>
        <v>4</v>
      </c>
      <c r="H7" s="71">
        <v>0</v>
      </c>
      <c r="I7" s="59" t="str">
        <f>VLOOKUP('תכנית ניטור בסיסית'!C7,'תוספת שלישית בכללים'!$A$2:$D$25,3,FALSE)</f>
        <v>זרם כללי</v>
      </c>
      <c r="J7" s="64" t="s">
        <v>7</v>
      </c>
      <c r="K7" s="60" t="str">
        <f>VLOOKUP(C7,'תוספת שלישית בכללים'!$A$2:$D$25,4,FALSE)</f>
        <v>שמנים ושומנים,pH, COD, TSS, כלורידים, נתרן</v>
      </c>
      <c r="L7" s="58" t="s">
        <v>284</v>
      </c>
      <c r="M7" s="58" t="s">
        <v>13</v>
      </c>
      <c r="N7" s="58"/>
      <c r="O7" s="64" t="s">
        <v>296</v>
      </c>
      <c r="P7" s="58" t="s">
        <v>255</v>
      </c>
      <c r="Q7" s="56">
        <v>15346349</v>
      </c>
      <c r="R7" s="56" t="s">
        <v>258</v>
      </c>
      <c r="S7" s="61" t="s">
        <v>263</v>
      </c>
      <c r="T7" s="58"/>
      <c r="U7" s="56">
        <v>161106</v>
      </c>
      <c r="V7" s="56">
        <v>601581</v>
      </c>
      <c r="W7" s="56">
        <v>501400527</v>
      </c>
      <c r="X7" s="58" t="s">
        <v>256</v>
      </c>
      <c r="Y7" s="62" t="s">
        <v>96</v>
      </c>
      <c r="Z7" s="56">
        <v>500261375</v>
      </c>
      <c r="AA7" s="62"/>
      <c r="AB7" s="58"/>
    </row>
    <row r="8" spans="1:28" ht="93.6" x14ac:dyDescent="0.3">
      <c r="A8" s="57" t="s">
        <v>291</v>
      </c>
      <c r="B8" s="57" t="s">
        <v>38</v>
      </c>
      <c r="C8" s="57" t="s">
        <v>44</v>
      </c>
      <c r="D8" s="63" t="s">
        <v>293</v>
      </c>
      <c r="E8" s="63"/>
      <c r="F8" s="63"/>
      <c r="G8" s="65">
        <f>VLOOKUP('תכנית ניטור בסיסית'!C8,'תוספת שלישית בכללים'!$A$2:$D$25,2,FALSE)</f>
        <v>4</v>
      </c>
      <c r="H8" s="63">
        <v>4</v>
      </c>
      <c r="I8" s="65" t="str">
        <f>VLOOKUP('תכנית ניטור בסיסית'!C8,'תוספת שלישית בכללים'!$A$2:$D$25,3,FALSE)</f>
        <v>זרם תעשייתי אחוד</v>
      </c>
      <c r="J8" s="58" t="s">
        <v>7</v>
      </c>
      <c r="K8" s="66" t="str">
        <f>VLOOKUP(C8,'תוספת שלישית בכללים'!$A$2:$D$25,4,FALSE)</f>
        <v>שמנים ושומנים, TSS, pH, COD, כלורידים, נתרן, חנקן קיילדל (TKN), זרחן כללי, סולפיד מומס (ביקבים)</v>
      </c>
      <c r="L8" s="58" t="s">
        <v>282</v>
      </c>
      <c r="M8" s="58" t="s">
        <v>13</v>
      </c>
      <c r="N8" s="58"/>
      <c r="O8" s="67"/>
      <c r="P8" s="58" t="s">
        <v>255</v>
      </c>
      <c r="Q8" s="58">
        <v>515902104</v>
      </c>
      <c r="R8" s="58" t="s">
        <v>67</v>
      </c>
      <c r="S8" s="58" t="s">
        <v>292</v>
      </c>
      <c r="T8" s="58"/>
      <c r="U8" s="58">
        <v>165390</v>
      </c>
      <c r="V8" s="58">
        <v>607562</v>
      </c>
      <c r="W8" s="56">
        <v>501400527</v>
      </c>
      <c r="X8" s="58" t="s">
        <v>256</v>
      </c>
      <c r="Y8" s="62" t="s">
        <v>96</v>
      </c>
      <c r="Z8" s="56">
        <v>500261375</v>
      </c>
      <c r="AA8" s="62"/>
      <c r="AB8" s="58"/>
    </row>
    <row r="9" spans="1:28" ht="109.2" x14ac:dyDescent="0.3">
      <c r="A9" s="73" t="s">
        <v>221</v>
      </c>
      <c r="B9" s="57" t="s">
        <v>38</v>
      </c>
      <c r="C9" s="57" t="s">
        <v>44</v>
      </c>
      <c r="D9" s="73" t="s">
        <v>241</v>
      </c>
      <c r="E9" s="73">
        <v>17681.990000000002</v>
      </c>
      <c r="F9" s="63">
        <v>48.44</v>
      </c>
      <c r="G9" s="59">
        <f>VLOOKUP('תכנית ניטור בסיסית'!C9,'תוספת שלישית בכללים'!$A$2:$D$25,2,FALSE)</f>
        <v>4</v>
      </c>
      <c r="H9" s="63">
        <v>4</v>
      </c>
      <c r="I9" s="59" t="str">
        <f>VLOOKUP('תכנית ניטור בסיסית'!C9,'תוספת שלישית בכללים'!$A$2:$D$25,3,FALSE)</f>
        <v>זרם תעשייתי אחוד</v>
      </c>
      <c r="J9" s="58" t="s">
        <v>7</v>
      </c>
      <c r="K9" s="60" t="str">
        <f>VLOOKUP(C9,'תוספת שלישית בכללים'!$A$2:$D$25,4,FALSE)</f>
        <v>שמנים ושומנים, TSS, pH, COD, כלורידים, נתרן, חנקן קיילדל (TKN), זרחן כללי, סולפיד מומס (ביקבים)</v>
      </c>
      <c r="L9" s="58" t="s">
        <v>282</v>
      </c>
      <c r="M9" s="64" t="s">
        <v>15</v>
      </c>
      <c r="N9" s="58"/>
      <c r="O9" s="64" t="s">
        <v>297</v>
      </c>
      <c r="P9" s="58" t="s">
        <v>255</v>
      </c>
      <c r="Q9" s="56">
        <v>570040758</v>
      </c>
      <c r="R9" s="56" t="s">
        <v>70</v>
      </c>
      <c r="S9" s="61" t="s">
        <v>264</v>
      </c>
      <c r="T9" s="58"/>
      <c r="U9" s="56">
        <v>166722</v>
      </c>
      <c r="V9" s="56">
        <v>601846</v>
      </c>
      <c r="W9" s="56">
        <v>501400527</v>
      </c>
      <c r="X9" s="58" t="s">
        <v>256</v>
      </c>
      <c r="Y9" s="62" t="s">
        <v>96</v>
      </c>
      <c r="Z9" s="56">
        <v>500261375</v>
      </c>
      <c r="AA9" s="62"/>
      <c r="AB9" s="58"/>
    </row>
    <row r="10" spans="1:28" ht="93.6" x14ac:dyDescent="0.3">
      <c r="A10" s="73" t="s">
        <v>222</v>
      </c>
      <c r="B10" s="57" t="s">
        <v>38</v>
      </c>
      <c r="C10" s="57" t="s">
        <v>54</v>
      </c>
      <c r="D10" s="73" t="s">
        <v>242</v>
      </c>
      <c r="E10" s="73">
        <v>8772.99</v>
      </c>
      <c r="F10" s="57">
        <v>24.03</v>
      </c>
      <c r="G10" s="59">
        <f>VLOOKUP('תכנית ניטור בסיסית'!C10,'תוספת שלישית בכללים'!$A$2:$D$25,2,FALSE)</f>
        <v>4</v>
      </c>
      <c r="H10" s="57">
        <v>4</v>
      </c>
      <c r="I10" s="68" t="str">
        <f>VLOOKUP('תכנית ניטור בסיסית'!C10,'תוספת שלישית בכללים'!$A$2:$D$25,3,FALSE)</f>
        <v>זרם תעשייתי  לאחר מתקן טיפול [בהתאם לצו השעה לרפתות]</v>
      </c>
      <c r="J10" s="68" t="s">
        <v>7</v>
      </c>
      <c r="K10" s="69" t="str">
        <f>VLOOKUP(C10,'תוספת שלישית בכללים'!$A$2:$D$25,4,FALSE)</f>
        <v>COD, כלורידים, נתרן, pH, חנקן קיילדל (TKN),  זרחן כללי, TSS, בורון [ללא בדיקת בורון ו- pH[</v>
      </c>
      <c r="L10" s="57" t="s">
        <v>285</v>
      </c>
      <c r="M10" s="58" t="s">
        <v>13</v>
      </c>
      <c r="N10" s="57"/>
      <c r="O10" s="57"/>
      <c r="P10" s="57" t="s">
        <v>255</v>
      </c>
      <c r="Q10" s="56"/>
      <c r="R10" s="56" t="s">
        <v>259</v>
      </c>
      <c r="S10" s="61" t="s">
        <v>265</v>
      </c>
      <c r="T10" s="57"/>
      <c r="U10" s="56">
        <v>162354</v>
      </c>
      <c r="V10" s="56">
        <v>607514</v>
      </c>
      <c r="W10" s="56">
        <v>501400527</v>
      </c>
      <c r="X10" s="58" t="s">
        <v>256</v>
      </c>
      <c r="Y10" s="57" t="s">
        <v>216</v>
      </c>
      <c r="Z10" s="56">
        <v>500261375</v>
      </c>
      <c r="AA10" s="57"/>
      <c r="AB10" s="57"/>
    </row>
    <row r="11" spans="1:28" ht="93.6" x14ac:dyDescent="0.3">
      <c r="A11" s="56" t="s">
        <v>223</v>
      </c>
      <c r="B11" s="57" t="s">
        <v>38</v>
      </c>
      <c r="C11" s="70" t="s">
        <v>54</v>
      </c>
      <c r="D11" s="56" t="s">
        <v>243</v>
      </c>
      <c r="E11" s="56">
        <v>9233.86</v>
      </c>
      <c r="F11" s="58">
        <v>25.29</v>
      </c>
      <c r="G11" s="59">
        <f>VLOOKUP('תכנית ניטור בסיסית'!C11,'תוספת שלישית בכללים'!$A$2:$D$25,2,FALSE)</f>
        <v>4</v>
      </c>
      <c r="H11" s="58">
        <v>4</v>
      </c>
      <c r="I11" s="59" t="str">
        <f>VLOOKUP('תכנית ניטור בסיסית'!C11,'תוספת שלישית בכללים'!$A$2:$D$25,3,FALSE)</f>
        <v>זרם תעשייתי  לאחר מתקן טיפול [בהתאם לצו השעה לרפתות]</v>
      </c>
      <c r="J11" s="68" t="s">
        <v>7</v>
      </c>
      <c r="K11" s="60" t="str">
        <f>VLOOKUP(C11,'תוספת שלישית בכללים'!$A$2:$D$25,4,FALSE)</f>
        <v>COD, כלורידים, נתרן, pH, חנקן קיילדל (TKN),  זרחן כללי, TSS, בורון [ללא בדיקת בורון ו- pH[</v>
      </c>
      <c r="L11" s="57" t="s">
        <v>285</v>
      </c>
      <c r="M11" s="58" t="s">
        <v>13</v>
      </c>
      <c r="N11" s="58"/>
      <c r="O11" s="58"/>
      <c r="P11" s="58" t="s">
        <v>255</v>
      </c>
      <c r="Q11" s="56"/>
      <c r="R11" s="56" t="s">
        <v>260</v>
      </c>
      <c r="S11" s="61" t="s">
        <v>266</v>
      </c>
      <c r="T11" s="58"/>
      <c r="U11" s="56">
        <v>162217</v>
      </c>
      <c r="V11" s="56">
        <v>601609</v>
      </c>
      <c r="W11" s="56">
        <v>501400527</v>
      </c>
      <c r="X11" s="58" t="s">
        <v>256</v>
      </c>
      <c r="Y11" s="62" t="s">
        <v>216</v>
      </c>
      <c r="Z11" s="56">
        <v>500261375</v>
      </c>
      <c r="AA11" s="62"/>
      <c r="AB11" s="58"/>
    </row>
    <row r="12" spans="1:28" ht="93.6" x14ac:dyDescent="0.3">
      <c r="A12" s="56" t="s">
        <v>224</v>
      </c>
      <c r="B12" s="57" t="s">
        <v>38</v>
      </c>
      <c r="C12" s="57" t="s">
        <v>54</v>
      </c>
      <c r="D12" s="56" t="s">
        <v>241</v>
      </c>
      <c r="E12" s="56">
        <v>15234.55</v>
      </c>
      <c r="F12" s="63">
        <v>41.73</v>
      </c>
      <c r="G12" s="59">
        <f>VLOOKUP('תכנית ניטור בסיסית'!C12,'תוספת שלישית בכללים'!$A$2:$D$25,2,FALSE)</f>
        <v>4</v>
      </c>
      <c r="H12" s="63">
        <v>4</v>
      </c>
      <c r="I12" s="59" t="str">
        <f>VLOOKUP('תכנית ניטור בסיסית'!C12,'תוספת שלישית בכללים'!$A$2:$D$25,3,FALSE)</f>
        <v>זרם תעשייתי  לאחר מתקן טיפול [בהתאם לצו השעה לרפתות]</v>
      </c>
      <c r="J12" s="68" t="s">
        <v>7</v>
      </c>
      <c r="K12" s="60" t="str">
        <f>VLOOKUP(C12,'תוספת שלישית בכללים'!$A$2:$D$25,4,FALSE)</f>
        <v>COD, כלורידים, נתרן, pH, חנקן קיילדל (TKN),  זרחן כללי, TSS, בורון [ללא בדיקת בורון ו- pH[</v>
      </c>
      <c r="L12" s="57" t="s">
        <v>285</v>
      </c>
      <c r="M12" s="58" t="s">
        <v>13</v>
      </c>
      <c r="N12" s="58"/>
      <c r="O12" s="58"/>
      <c r="P12" s="58" t="s">
        <v>255</v>
      </c>
      <c r="Q12" s="56">
        <v>570040543</v>
      </c>
      <c r="R12" s="56" t="s">
        <v>260</v>
      </c>
      <c r="S12" s="61" t="s">
        <v>267</v>
      </c>
      <c r="T12" s="58"/>
      <c r="U12" s="56">
        <v>166085</v>
      </c>
      <c r="V12" s="56">
        <v>601293</v>
      </c>
      <c r="W12" s="56">
        <v>501400527</v>
      </c>
      <c r="X12" s="58" t="s">
        <v>256</v>
      </c>
      <c r="Y12" s="62" t="s">
        <v>216</v>
      </c>
      <c r="Z12" s="56">
        <v>500261375</v>
      </c>
      <c r="AA12" s="62"/>
      <c r="AB12" s="58"/>
    </row>
    <row r="13" spans="1:28" ht="93.6" x14ac:dyDescent="0.3">
      <c r="A13" s="56" t="s">
        <v>225</v>
      </c>
      <c r="B13" s="57" t="s">
        <v>38</v>
      </c>
      <c r="C13" s="57" t="s">
        <v>54</v>
      </c>
      <c r="D13" s="56" t="s">
        <v>244</v>
      </c>
      <c r="E13" s="56">
        <v>1825</v>
      </c>
      <c r="F13" s="63">
        <v>5</v>
      </c>
      <c r="G13" s="59">
        <f>VLOOKUP('תכנית ניטור בסיסית'!C13,'תוספת שלישית בכללים'!$A$2:$D$25,2,FALSE)</f>
        <v>4</v>
      </c>
      <c r="H13" s="63">
        <v>4</v>
      </c>
      <c r="I13" s="59" t="str">
        <f>VLOOKUP('תכנית ניטור בסיסית'!C13,'תוספת שלישית בכללים'!$A$2:$D$25,3,FALSE)</f>
        <v>זרם תעשייתי  לאחר מתקן טיפול [בהתאם לצו השעה לרפתות]</v>
      </c>
      <c r="J13" s="68" t="s">
        <v>7</v>
      </c>
      <c r="K13" s="60" t="str">
        <f>VLOOKUP(C13,'תוספת שלישית בכללים'!$A$2:$D$25,4,FALSE)</f>
        <v>COD, כלורידים, נתרן, pH, חנקן קיילדל (TKN),  זרחן כללי, TSS, בורון [ללא בדיקת בורון ו- pH[</v>
      </c>
      <c r="L13" s="57" t="s">
        <v>285</v>
      </c>
      <c r="M13" s="58" t="s">
        <v>13</v>
      </c>
      <c r="N13" s="58"/>
      <c r="O13" s="58"/>
      <c r="P13" s="58" t="s">
        <v>255</v>
      </c>
      <c r="Q13" s="56">
        <v>41623315</v>
      </c>
      <c r="R13" s="56" t="s">
        <v>258</v>
      </c>
      <c r="S13" s="61" t="s">
        <v>268</v>
      </c>
      <c r="T13" s="58"/>
      <c r="U13" s="56">
        <v>161619</v>
      </c>
      <c r="V13" s="56">
        <v>598930</v>
      </c>
      <c r="W13" s="56">
        <v>501400527</v>
      </c>
      <c r="X13" s="58" t="s">
        <v>256</v>
      </c>
      <c r="Y13" s="62" t="s">
        <v>96</v>
      </c>
      <c r="Z13" s="56">
        <v>500261375</v>
      </c>
      <c r="AA13" s="62"/>
      <c r="AB13" s="58"/>
    </row>
    <row r="14" spans="1:28" ht="93.6" x14ac:dyDescent="0.3">
      <c r="A14" s="56" t="s">
        <v>226</v>
      </c>
      <c r="B14" s="57" t="s">
        <v>38</v>
      </c>
      <c r="C14" s="57" t="s">
        <v>54</v>
      </c>
      <c r="D14" s="56" t="s">
        <v>244</v>
      </c>
      <c r="E14" s="56">
        <v>2507.915</v>
      </c>
      <c r="F14" s="63">
        <v>6.8710000000000004</v>
      </c>
      <c r="G14" s="59">
        <f>VLOOKUP('תכנית ניטור בסיסית'!C14,'תוספת שלישית בכללים'!$A$2:$D$25,2,FALSE)</f>
        <v>4</v>
      </c>
      <c r="H14" s="63">
        <v>4</v>
      </c>
      <c r="I14" s="59" t="str">
        <f>VLOOKUP('תכנית ניטור בסיסית'!C14,'תוספת שלישית בכללים'!$A$2:$D$25,3,FALSE)</f>
        <v>זרם תעשייתי  לאחר מתקן טיפול [בהתאם לצו השעה לרפתות]</v>
      </c>
      <c r="J14" s="68" t="s">
        <v>7</v>
      </c>
      <c r="K14" s="60" t="str">
        <f>VLOOKUP(C14,'תוספת שלישית בכללים'!$A$2:$D$25,4,FALSE)</f>
        <v>COD, כלורידים, נתרן, pH, חנקן קיילדל (TKN),  זרחן כללי, TSS, בורון [ללא בדיקת בורון ו- pH[</v>
      </c>
      <c r="L14" s="57" t="s">
        <v>285</v>
      </c>
      <c r="M14" s="58" t="s">
        <v>13</v>
      </c>
      <c r="N14" s="58"/>
      <c r="O14" s="58"/>
      <c r="P14" s="58" t="s">
        <v>255</v>
      </c>
      <c r="Q14" s="56">
        <v>42413203</v>
      </c>
      <c r="R14" s="56" t="s">
        <v>258</v>
      </c>
      <c r="S14" s="61" t="s">
        <v>269</v>
      </c>
      <c r="T14" s="58"/>
      <c r="U14" s="56">
        <v>161920</v>
      </c>
      <c r="V14" s="56">
        <v>599457</v>
      </c>
      <c r="W14" s="56">
        <v>501400527</v>
      </c>
      <c r="X14" s="58" t="s">
        <v>256</v>
      </c>
      <c r="Y14" s="62" t="s">
        <v>216</v>
      </c>
      <c r="Z14" s="56">
        <v>500261375</v>
      </c>
      <c r="AA14" s="62"/>
      <c r="AB14" s="58"/>
    </row>
    <row r="15" spans="1:28" ht="93.6" x14ac:dyDescent="0.3">
      <c r="A15" s="56" t="s">
        <v>227</v>
      </c>
      <c r="B15" s="57" t="s">
        <v>38</v>
      </c>
      <c r="C15" s="57" t="s">
        <v>54</v>
      </c>
      <c r="D15" s="56" t="s">
        <v>245</v>
      </c>
      <c r="E15" s="56">
        <v>18590.7</v>
      </c>
      <c r="F15" s="63">
        <v>50.933</v>
      </c>
      <c r="G15" s="59">
        <f>VLOOKUP('תכנית ניטור בסיסית'!C15,'תוספת שלישית בכללים'!$A$2:$D$25,2,FALSE)</f>
        <v>4</v>
      </c>
      <c r="H15" s="63">
        <v>4</v>
      </c>
      <c r="I15" s="59" t="str">
        <f>VLOOKUP('תכנית ניטור בסיסית'!C15,'תוספת שלישית בכללים'!$A$2:$D$25,3,FALSE)</f>
        <v>זרם תעשייתי  לאחר מתקן טיפול [בהתאם לצו השעה לרפתות]</v>
      </c>
      <c r="J15" s="68" t="s">
        <v>7</v>
      </c>
      <c r="K15" s="60" t="str">
        <f>VLOOKUP(C15,'תוספת שלישית בכללים'!$A$2:$D$25,4,FALSE)</f>
        <v>COD, כלורידים, נתרן, pH, חנקן קיילדל (TKN),  זרחן כללי, TSS, בורון [ללא בדיקת בורון ו- pH[</v>
      </c>
      <c r="L15" s="57" t="s">
        <v>285</v>
      </c>
      <c r="M15" s="58" t="s">
        <v>13</v>
      </c>
      <c r="N15" s="58"/>
      <c r="O15" s="58"/>
      <c r="P15" s="58" t="s">
        <v>255</v>
      </c>
      <c r="Q15" s="56"/>
      <c r="R15" s="56" t="s">
        <v>260</v>
      </c>
      <c r="S15" s="61" t="s">
        <v>270</v>
      </c>
      <c r="T15" s="58"/>
      <c r="U15" s="56">
        <v>158806</v>
      </c>
      <c r="V15" s="56">
        <v>600986</v>
      </c>
      <c r="W15" s="56">
        <v>501400527</v>
      </c>
      <c r="X15" s="58" t="s">
        <v>256</v>
      </c>
      <c r="Y15" s="62" t="s">
        <v>216</v>
      </c>
      <c r="Z15" s="56">
        <v>500261375</v>
      </c>
      <c r="AA15" s="62"/>
      <c r="AB15" s="58"/>
    </row>
    <row r="16" spans="1:28" ht="93.6" x14ac:dyDescent="0.3">
      <c r="A16" s="56" t="s">
        <v>228</v>
      </c>
      <c r="B16" s="57" t="s">
        <v>38</v>
      </c>
      <c r="C16" s="57" t="s">
        <v>54</v>
      </c>
      <c r="D16" s="56" t="s">
        <v>246</v>
      </c>
      <c r="E16" s="56">
        <v>10388.021000000001</v>
      </c>
      <c r="F16" s="63">
        <v>28.46</v>
      </c>
      <c r="G16" s="59">
        <f>VLOOKUP('תכנית ניטור בסיסית'!C16,'תוספת שלישית בכללים'!$A$2:$D$25,2,FALSE)</f>
        <v>4</v>
      </c>
      <c r="H16" s="63">
        <v>4</v>
      </c>
      <c r="I16" s="59" t="str">
        <f>VLOOKUP('תכנית ניטור בסיסית'!C16,'תוספת שלישית בכללים'!$A$2:$D$25,3,FALSE)</f>
        <v>זרם תעשייתי  לאחר מתקן טיפול [בהתאם לצו השעה לרפתות]</v>
      </c>
      <c r="J16" s="68" t="s">
        <v>7</v>
      </c>
      <c r="K16" s="60" t="str">
        <f>VLOOKUP(C16,'תוספת שלישית בכללים'!$A$2:$D$25,4,FALSE)</f>
        <v>COD, כלורידים, נתרן, pH, חנקן קיילדל (TKN),  זרחן כללי, TSS, בורון [ללא בדיקת בורון ו- pH[</v>
      </c>
      <c r="L16" s="57" t="s">
        <v>285</v>
      </c>
      <c r="M16" s="58" t="s">
        <v>13</v>
      </c>
      <c r="N16" s="58"/>
      <c r="O16" s="58"/>
      <c r="P16" s="58" t="s">
        <v>255</v>
      </c>
      <c r="Q16" s="56"/>
      <c r="R16" s="56" t="s">
        <v>261</v>
      </c>
      <c r="S16" s="61" t="s">
        <v>271</v>
      </c>
      <c r="T16" s="58"/>
      <c r="U16" s="56">
        <v>158949</v>
      </c>
      <c r="V16" s="56">
        <v>608264</v>
      </c>
      <c r="W16" s="56">
        <v>501400527</v>
      </c>
      <c r="X16" s="58" t="s">
        <v>256</v>
      </c>
      <c r="Y16" s="62" t="s">
        <v>216</v>
      </c>
      <c r="Z16" s="56">
        <v>500261375</v>
      </c>
      <c r="AA16" s="62"/>
      <c r="AB16" s="58"/>
    </row>
    <row r="17" spans="1:28" ht="93.6" x14ac:dyDescent="0.3">
      <c r="A17" s="73" t="s">
        <v>229</v>
      </c>
      <c r="B17" s="57" t="s">
        <v>38</v>
      </c>
      <c r="C17" s="57" t="s">
        <v>53</v>
      </c>
      <c r="D17" s="56" t="s">
        <v>247</v>
      </c>
      <c r="E17" s="56"/>
      <c r="F17" s="63"/>
      <c r="G17" s="59">
        <f>VLOOKUP('תכנית ניטור בסיסית'!C17,'תוספת שלישית בכללים'!$A$2:$D$25,2,FALSE)</f>
        <v>4</v>
      </c>
      <c r="H17" s="71">
        <v>2</v>
      </c>
      <c r="I17" s="59" t="str">
        <f>VLOOKUP('תכנית ניטור בסיסית'!C17,'תוספת שלישית בכללים'!$A$2:$D$25,3,FALSE)</f>
        <v>זרם כללי</v>
      </c>
      <c r="J17" s="64" t="s">
        <v>7</v>
      </c>
      <c r="K17" s="60" t="str">
        <f>VLOOKUP(C17,'תוספת שלישית בכללים'!$A$2:$D$25,4,FALSE)</f>
        <v xml:space="preserve">שמן מינרלי , pH, COD </v>
      </c>
      <c r="L17" s="58" t="s">
        <v>286</v>
      </c>
      <c r="M17" s="58" t="s">
        <v>13</v>
      </c>
      <c r="N17" s="64">
        <v>2</v>
      </c>
      <c r="O17" s="64" t="s">
        <v>298</v>
      </c>
      <c r="P17" s="58" t="s">
        <v>255</v>
      </c>
      <c r="Q17" s="56">
        <v>511831281</v>
      </c>
      <c r="R17" s="56" t="s">
        <v>260</v>
      </c>
      <c r="S17" s="61" t="s">
        <v>272</v>
      </c>
      <c r="T17" s="58"/>
      <c r="U17" s="56">
        <v>161100</v>
      </c>
      <c r="V17" s="56">
        <v>601527</v>
      </c>
      <c r="W17" s="56">
        <v>501400527</v>
      </c>
      <c r="X17" s="58" t="s">
        <v>256</v>
      </c>
      <c r="Y17" s="62" t="s">
        <v>96</v>
      </c>
      <c r="Z17" s="56">
        <v>500261375</v>
      </c>
      <c r="AA17" s="62"/>
      <c r="AB17" s="58"/>
    </row>
    <row r="18" spans="1:28" ht="46.8" x14ac:dyDescent="0.3">
      <c r="A18" s="73" t="s">
        <v>230</v>
      </c>
      <c r="B18" s="57" t="s">
        <v>38</v>
      </c>
      <c r="C18" s="57" t="s">
        <v>53</v>
      </c>
      <c r="D18" s="56" t="s">
        <v>248</v>
      </c>
      <c r="E18" s="56"/>
      <c r="F18" s="63"/>
      <c r="G18" s="59">
        <f>VLOOKUP('תכנית ניטור בסיסית'!C18,'תוספת שלישית בכללים'!$A$2:$D$25,2,FALSE)</f>
        <v>4</v>
      </c>
      <c r="H18" s="71">
        <v>2</v>
      </c>
      <c r="I18" s="59" t="str">
        <f>VLOOKUP('תכנית ניטור בסיסית'!C18,'תוספת שלישית בכללים'!$A$2:$D$25,3,FALSE)</f>
        <v>זרם כללי</v>
      </c>
      <c r="J18" s="58" t="s">
        <v>8</v>
      </c>
      <c r="K18" s="60" t="str">
        <f>VLOOKUP(C18,'תוספת שלישית בכללים'!$A$2:$D$25,4,FALSE)</f>
        <v xml:space="preserve">שמן מינרלי , pH, COD </v>
      </c>
      <c r="L18" s="58" t="s">
        <v>286</v>
      </c>
      <c r="M18" s="58" t="s">
        <v>13</v>
      </c>
      <c r="N18" s="64">
        <v>2</v>
      </c>
      <c r="O18" s="64" t="s">
        <v>299</v>
      </c>
      <c r="P18" s="58" t="s">
        <v>255</v>
      </c>
      <c r="Q18" s="56">
        <v>540182961</v>
      </c>
      <c r="R18" s="56" t="s">
        <v>258</v>
      </c>
      <c r="S18" s="61" t="s">
        <v>273</v>
      </c>
      <c r="T18" s="58"/>
      <c r="U18" s="56">
        <v>165365</v>
      </c>
      <c r="V18" s="56">
        <v>607503</v>
      </c>
      <c r="W18" s="56">
        <v>501400527</v>
      </c>
      <c r="X18" s="58" t="s">
        <v>256</v>
      </c>
      <c r="Y18" s="62" t="s">
        <v>96</v>
      </c>
      <c r="Z18" s="56">
        <v>500261375</v>
      </c>
      <c r="AA18" s="62"/>
      <c r="AB18" s="58"/>
    </row>
    <row r="19" spans="1:28" ht="93.6" x14ac:dyDescent="0.3">
      <c r="A19" s="73" t="s">
        <v>231</v>
      </c>
      <c r="B19" s="57" t="s">
        <v>38</v>
      </c>
      <c r="C19" s="57" t="s">
        <v>53</v>
      </c>
      <c r="D19" s="56" t="s">
        <v>249</v>
      </c>
      <c r="E19" s="56">
        <v>845.3</v>
      </c>
      <c r="F19" s="63">
        <v>2.31528</v>
      </c>
      <c r="G19" s="59">
        <f>VLOOKUP('תכנית ניטור בסיסית'!C19,'תוספת שלישית בכללים'!$A$2:$D$25,2,FALSE)</f>
        <v>4</v>
      </c>
      <c r="H19" s="71">
        <v>2</v>
      </c>
      <c r="I19" s="59" t="str">
        <f>VLOOKUP('תכנית ניטור בסיסית'!C19,'תוספת שלישית בכללים'!$A$2:$D$25,3,FALSE)</f>
        <v>זרם כללי</v>
      </c>
      <c r="J19" s="64" t="s">
        <v>7</v>
      </c>
      <c r="K19" s="60" t="str">
        <f>VLOOKUP(C19,'תוספת שלישית בכללים'!$A$2:$D$25,4,FALSE)</f>
        <v xml:space="preserve">שמן מינרלי , pH, COD </v>
      </c>
      <c r="L19" s="58" t="s">
        <v>286</v>
      </c>
      <c r="M19" s="58" t="s">
        <v>13</v>
      </c>
      <c r="N19" s="64">
        <v>2</v>
      </c>
      <c r="O19" s="64" t="s">
        <v>298</v>
      </c>
      <c r="P19" s="58" t="s">
        <v>255</v>
      </c>
      <c r="Q19" s="56"/>
      <c r="R19" s="56" t="s">
        <v>258</v>
      </c>
      <c r="S19" s="61" t="s">
        <v>274</v>
      </c>
      <c r="T19" s="58"/>
      <c r="U19" s="56">
        <v>155895</v>
      </c>
      <c r="V19" s="56">
        <v>598506</v>
      </c>
      <c r="W19" s="56">
        <v>501400527</v>
      </c>
      <c r="X19" s="58" t="s">
        <v>256</v>
      </c>
      <c r="Y19" s="62" t="s">
        <v>96</v>
      </c>
      <c r="Z19" s="56">
        <v>500261375</v>
      </c>
      <c r="AA19" s="62"/>
      <c r="AB19" s="58"/>
    </row>
    <row r="20" spans="1:28" ht="93.6" x14ac:dyDescent="0.3">
      <c r="A20" s="56" t="s">
        <v>232</v>
      </c>
      <c r="B20" s="57" t="s">
        <v>38</v>
      </c>
      <c r="C20" s="57" t="s">
        <v>54</v>
      </c>
      <c r="D20" s="56" t="s">
        <v>250</v>
      </c>
      <c r="E20" s="56">
        <v>10010</v>
      </c>
      <c r="F20" s="63">
        <v>27.42</v>
      </c>
      <c r="G20" s="59">
        <f>VLOOKUP('תכנית ניטור בסיסית'!C20,'תוספת שלישית בכללים'!$A$2:$D$25,2,FALSE)</f>
        <v>4</v>
      </c>
      <c r="H20" s="63">
        <v>4</v>
      </c>
      <c r="I20" s="59" t="str">
        <f>VLOOKUP('תכנית ניטור בסיסית'!C20,'תוספת שלישית בכללים'!$A$2:$D$25,3,FALSE)</f>
        <v>זרם תעשייתי  לאחר מתקן טיפול [בהתאם לצו השעה לרפתות]</v>
      </c>
      <c r="J20" s="58" t="s">
        <v>7</v>
      </c>
      <c r="K20" s="60" t="str">
        <f>VLOOKUP(C20,'תוספת שלישית בכללים'!$A$2:$D$25,4,FALSE)</f>
        <v>COD, כלורידים, נתרן, pH, חנקן קיילדל (TKN),  זרחן כללי, TSS, בורון [ללא בדיקת בורון ו- pH[</v>
      </c>
      <c r="L20" s="57" t="s">
        <v>285</v>
      </c>
      <c r="M20" s="58" t="s">
        <v>13</v>
      </c>
      <c r="N20" s="58"/>
      <c r="O20" s="58"/>
      <c r="P20" s="58" t="s">
        <v>255</v>
      </c>
      <c r="Q20" s="56"/>
      <c r="R20" s="56" t="s">
        <v>260</v>
      </c>
      <c r="S20" s="61" t="s">
        <v>275</v>
      </c>
      <c r="T20" s="58"/>
      <c r="U20" s="56">
        <v>152053</v>
      </c>
      <c r="V20" s="56">
        <v>597965</v>
      </c>
      <c r="W20" s="56">
        <v>501400527</v>
      </c>
      <c r="X20" s="58" t="s">
        <v>256</v>
      </c>
      <c r="Y20" s="62" t="s">
        <v>216</v>
      </c>
      <c r="Z20" s="56">
        <v>500261375</v>
      </c>
      <c r="AA20" s="62"/>
      <c r="AB20" s="58"/>
    </row>
    <row r="21" spans="1:28" ht="93.6" x14ac:dyDescent="0.3">
      <c r="A21" s="56" t="s">
        <v>233</v>
      </c>
      <c r="B21" s="57" t="s">
        <v>38</v>
      </c>
      <c r="C21" s="57" t="s">
        <v>54</v>
      </c>
      <c r="D21" s="56" t="s">
        <v>251</v>
      </c>
      <c r="E21" s="56">
        <v>1022</v>
      </c>
      <c r="F21" s="63">
        <v>2.8580000000000001</v>
      </c>
      <c r="G21" s="59">
        <f>VLOOKUP('תכנית ניטור בסיסית'!C21,'תוספת שלישית בכללים'!$A$2:$D$25,2,FALSE)</f>
        <v>4</v>
      </c>
      <c r="H21" s="63">
        <v>4</v>
      </c>
      <c r="I21" s="59" t="str">
        <f>VLOOKUP('תכנית ניטור בסיסית'!C21,'תוספת שלישית בכללים'!$A$2:$D$25,3,FALSE)</f>
        <v>זרם תעשייתי  לאחר מתקן טיפול [בהתאם לצו השעה לרפתות]</v>
      </c>
      <c r="J21" s="58" t="s">
        <v>7</v>
      </c>
      <c r="K21" s="60" t="str">
        <f>VLOOKUP(C21,'תוספת שלישית בכללים'!$A$2:$D$25,4,FALSE)</f>
        <v>COD, כלורידים, נתרן, pH, חנקן קיילדל (TKN),  זרחן כללי, TSS, בורון [ללא בדיקת בורון ו- pH[</v>
      </c>
      <c r="L21" s="57" t="s">
        <v>285</v>
      </c>
      <c r="M21" s="58" t="s">
        <v>13</v>
      </c>
      <c r="N21" s="58"/>
      <c r="O21" s="58"/>
      <c r="P21" s="58" t="s">
        <v>255</v>
      </c>
      <c r="Q21" s="56">
        <v>41602160</v>
      </c>
      <c r="R21" s="56" t="s">
        <v>259</v>
      </c>
      <c r="S21" s="61" t="s">
        <v>276</v>
      </c>
      <c r="T21" s="58"/>
      <c r="U21" s="56">
        <v>161853</v>
      </c>
      <c r="V21" s="56">
        <v>599337</v>
      </c>
      <c r="W21" s="56">
        <v>501400527</v>
      </c>
      <c r="X21" s="58" t="s">
        <v>256</v>
      </c>
      <c r="Y21" s="62" t="s">
        <v>216</v>
      </c>
      <c r="Z21" s="56">
        <v>500261375</v>
      </c>
      <c r="AA21" s="62"/>
      <c r="AB21" s="58"/>
    </row>
    <row r="22" spans="1:28" ht="109.2" x14ac:dyDescent="0.3">
      <c r="A22" s="56" t="s">
        <v>234</v>
      </c>
      <c r="B22" s="57" t="s">
        <v>38</v>
      </c>
      <c r="C22" s="57" t="s">
        <v>46</v>
      </c>
      <c r="D22" s="56" t="s">
        <v>252</v>
      </c>
      <c r="E22" s="56">
        <v>211933</v>
      </c>
      <c r="F22" s="63">
        <v>580.63800000000003</v>
      </c>
      <c r="G22" s="59">
        <f>VLOOKUP('תכנית ניטור בסיסית'!C22,'תוספת שלישית בכללים'!$A$2:$D$25,2,FALSE)</f>
        <v>4</v>
      </c>
      <c r="H22" s="63">
        <v>4</v>
      </c>
      <c r="I22" s="59" t="str">
        <f>VLOOKUP('תכנית ניטור בסיסית'!C22,'תוספת שלישית בכללים'!$A$2:$D$25,3,FALSE)</f>
        <v>זרם תעשייתי אחוד</v>
      </c>
      <c r="J22" s="58" t="s">
        <v>7</v>
      </c>
      <c r="K22" s="60" t="str">
        <f>VLOOKUP(C22,'תוספת שלישית בכללים'!$A$2:$D$25,4,FALSE)</f>
        <v>שמנים ושומנים, TSS, pH, COD, חנקן קיילדל (TKN), זרחן כללי, כלורידים, נתרן, סולפיד מומס, מוליכות חשמלית, BOD</v>
      </c>
      <c r="L22" s="58" t="s">
        <v>287</v>
      </c>
      <c r="M22" s="58" t="s">
        <v>13</v>
      </c>
      <c r="N22" s="58"/>
      <c r="O22" s="58"/>
      <c r="P22" s="58" t="s">
        <v>255</v>
      </c>
      <c r="Q22" s="56">
        <v>511834657</v>
      </c>
      <c r="R22" s="56" t="s">
        <v>258</v>
      </c>
      <c r="S22" s="61" t="s">
        <v>277</v>
      </c>
      <c r="T22" s="58"/>
      <c r="U22" s="56">
        <v>161604</v>
      </c>
      <c r="V22" s="56">
        <v>603085</v>
      </c>
      <c r="W22" s="56">
        <v>501400527</v>
      </c>
      <c r="X22" s="58" t="s">
        <v>256</v>
      </c>
      <c r="Y22" s="62" t="s">
        <v>73</v>
      </c>
      <c r="Z22" s="56">
        <v>500261375</v>
      </c>
      <c r="AA22" s="62"/>
      <c r="AB22" s="58"/>
    </row>
    <row r="23" spans="1:28" ht="124.8" x14ac:dyDescent="0.3">
      <c r="A23" s="73" t="s">
        <v>235</v>
      </c>
      <c r="B23" s="57" t="s">
        <v>38</v>
      </c>
      <c r="C23" s="57" t="s">
        <v>45</v>
      </c>
      <c r="D23" s="73" t="s">
        <v>253</v>
      </c>
      <c r="E23" s="73">
        <v>287928</v>
      </c>
      <c r="F23" s="63">
        <v>788.84</v>
      </c>
      <c r="G23" s="59">
        <f>VLOOKUP('תכנית ניטור בסיסית'!C23,'תוספת שלישית בכללים'!$A$2:$D$25,2,FALSE)</f>
        <v>4</v>
      </c>
      <c r="H23" s="71">
        <v>6</v>
      </c>
      <c r="I23" s="59" t="str">
        <f>VLOOKUP('תכנית ניטור בסיסית'!C23,'תוספת שלישית בכללים'!$A$2:$D$25,3,FALSE)</f>
        <v>זרם תעשייתי אחוד</v>
      </c>
      <c r="J23" s="58" t="s">
        <v>7</v>
      </c>
      <c r="K23" s="60" t="str">
        <f>VLOOKUP(C23,'תוספת שלישית בכללים'!$A$2:$D$25,4,FALSE)</f>
        <v>שמנים ושומנים, VSS, TSS, pH, COD, BOD5, כלורידים, נתרן, חנקן קיילדל (TKN), זרחן כללי, סריקת מתכות כבדות</v>
      </c>
      <c r="L23" s="58" t="s">
        <v>289</v>
      </c>
      <c r="M23" s="58" t="s">
        <v>15</v>
      </c>
      <c r="N23" s="58"/>
      <c r="O23" s="64" t="s">
        <v>300</v>
      </c>
      <c r="P23" s="58" t="s">
        <v>255</v>
      </c>
      <c r="Q23" s="56">
        <v>511969008</v>
      </c>
      <c r="R23" s="56" t="s">
        <v>258</v>
      </c>
      <c r="S23" s="61" t="s">
        <v>278</v>
      </c>
      <c r="T23" s="58"/>
      <c r="U23" s="56">
        <v>161167</v>
      </c>
      <c r="V23" s="56">
        <v>602812</v>
      </c>
      <c r="W23" s="56">
        <v>501400527</v>
      </c>
      <c r="X23" s="58" t="s">
        <v>256</v>
      </c>
      <c r="Y23" s="62" t="s">
        <v>73</v>
      </c>
      <c r="Z23" s="56">
        <v>500261375</v>
      </c>
      <c r="AA23" s="62"/>
      <c r="AB23" s="58"/>
    </row>
    <row r="24" spans="1:28" ht="124.8" x14ac:dyDescent="0.3">
      <c r="A24" s="73" t="s">
        <v>236</v>
      </c>
      <c r="B24" s="57" t="s">
        <v>38</v>
      </c>
      <c r="C24" s="57" t="s">
        <v>45</v>
      </c>
      <c r="D24" s="56" t="s">
        <v>253</v>
      </c>
      <c r="E24" s="56">
        <v>16353.3</v>
      </c>
      <c r="F24" s="63">
        <v>44.8</v>
      </c>
      <c r="G24" s="59">
        <f>VLOOKUP('תכנית ניטור בסיסית'!C24,'תוספת שלישית בכללים'!$A$2:$D$25,2,FALSE)</f>
        <v>4</v>
      </c>
      <c r="H24" s="63">
        <v>4</v>
      </c>
      <c r="I24" s="59" t="str">
        <f>VLOOKUP('תכנית ניטור בסיסית'!C24,'תוספת שלישית בכללים'!$A$2:$D$25,3,FALSE)</f>
        <v>זרם תעשייתי אחוד</v>
      </c>
      <c r="J24" s="58" t="s">
        <v>7</v>
      </c>
      <c r="K24" s="60" t="str">
        <f>VLOOKUP(C24,'תוספת שלישית בכללים'!$A$2:$D$25,4,FALSE)</f>
        <v>שמנים ושומנים, VSS, TSS, pH, COD, BOD5, כלורידים, נתרן, חנקן קיילדל (TKN), זרחן כללי, סריקת מתכות כבדות</v>
      </c>
      <c r="L24" s="58" t="s">
        <v>289</v>
      </c>
      <c r="M24" s="58" t="s">
        <v>13</v>
      </c>
      <c r="N24" s="58"/>
      <c r="O24" s="64" t="s">
        <v>301</v>
      </c>
      <c r="P24" s="58" t="s">
        <v>255</v>
      </c>
      <c r="Q24" s="56">
        <v>512887605</v>
      </c>
      <c r="R24" s="56" t="s">
        <v>260</v>
      </c>
      <c r="S24" s="61" t="s">
        <v>279</v>
      </c>
      <c r="T24" s="58"/>
      <c r="U24" s="56">
        <v>161649</v>
      </c>
      <c r="V24" s="56">
        <v>602926</v>
      </c>
      <c r="W24" s="56">
        <v>501400527</v>
      </c>
      <c r="X24" s="58" t="s">
        <v>256</v>
      </c>
      <c r="Y24" s="62" t="s">
        <v>107</v>
      </c>
      <c r="Z24" s="56">
        <v>500261375</v>
      </c>
      <c r="AA24" s="62"/>
      <c r="AB24" s="58"/>
    </row>
    <row r="25" spans="1:28" ht="124.8" x14ac:dyDescent="0.3">
      <c r="A25" s="73" t="s">
        <v>237</v>
      </c>
      <c r="B25" s="57" t="s">
        <v>38</v>
      </c>
      <c r="C25" s="57" t="s">
        <v>45</v>
      </c>
      <c r="D25" s="73" t="s">
        <v>253</v>
      </c>
      <c r="E25" s="73">
        <v>113121</v>
      </c>
      <c r="F25" s="63">
        <v>309.92</v>
      </c>
      <c r="G25" s="59">
        <f>VLOOKUP('תכנית ניטור בסיסית'!C25,'תוספת שלישית בכללים'!$A$2:$D$25,2,FALSE)</f>
        <v>4</v>
      </c>
      <c r="H25" s="71">
        <v>12</v>
      </c>
      <c r="I25" s="59" t="str">
        <f>VLOOKUP('תכנית ניטור בסיסית'!C25,'תוספת שלישית בכללים'!$A$2:$D$25,3,FALSE)</f>
        <v>זרם תעשייתי אחוד</v>
      </c>
      <c r="J25" s="58" t="s">
        <v>7</v>
      </c>
      <c r="K25" s="60" t="str">
        <f>VLOOKUP(C25,'תוספת שלישית בכללים'!$A$2:$D$25,4,FALSE)</f>
        <v>שמנים ושומנים, VSS, TSS, pH, COD, BOD5, כלורידים, נתרן, חנקן קיילדל (TKN), זרחן כללי, סריקת מתכות כבדות</v>
      </c>
      <c r="L25" s="58" t="s">
        <v>290</v>
      </c>
      <c r="M25" s="58" t="s">
        <v>15</v>
      </c>
      <c r="N25" s="58"/>
      <c r="O25" s="64" t="s">
        <v>300</v>
      </c>
      <c r="P25" s="58" t="s">
        <v>255</v>
      </c>
      <c r="Q25" s="56">
        <v>510909450</v>
      </c>
      <c r="R25" s="56" t="s">
        <v>260</v>
      </c>
      <c r="S25" s="61" t="s">
        <v>280</v>
      </c>
      <c r="T25" s="58"/>
      <c r="U25" s="56">
        <v>161670</v>
      </c>
      <c r="V25" s="56">
        <v>602766</v>
      </c>
      <c r="W25" s="56">
        <v>501400527</v>
      </c>
      <c r="X25" s="58" t="s">
        <v>256</v>
      </c>
      <c r="Y25" s="62" t="s">
        <v>73</v>
      </c>
      <c r="Z25" s="56">
        <v>500261375</v>
      </c>
      <c r="AA25" s="62"/>
      <c r="AB25" s="58"/>
    </row>
    <row r="26" spans="1:28" ht="156" x14ac:dyDescent="0.3">
      <c r="A26" s="73" t="s">
        <v>238</v>
      </c>
      <c r="B26" s="57" t="s">
        <v>38</v>
      </c>
      <c r="C26" s="57" t="s">
        <v>49</v>
      </c>
      <c r="D26" s="73" t="s">
        <v>254</v>
      </c>
      <c r="E26" s="73">
        <v>8878</v>
      </c>
      <c r="F26" s="63">
        <v>24.32</v>
      </c>
      <c r="G26" s="59">
        <f>VLOOKUP('תכנית ניטור בסיסית'!C26,'תוספת שלישית בכללים'!$A$2:$D$25,2,FALSE)</f>
        <v>6</v>
      </c>
      <c r="H26" s="71">
        <v>4</v>
      </c>
      <c r="I26" s="59" t="str">
        <f>VLOOKUP('תכנית ניטור בסיסית'!C26,'תוספת שלישית בכללים'!$A$2:$D$25,3,FALSE)</f>
        <v>זרם תעשייתי אחוד</v>
      </c>
      <c r="J26" s="64" t="s">
        <v>8</v>
      </c>
      <c r="K26" s="60" t="str">
        <f>VLOOKUP(C26,'תוספת שלישית בכללים'!$A$2:$D$25,4,FALSE)</f>
        <v>סריקת מתכות כבדות,TSS, VSS, שמן מינרלי (במידה וקיים עיבוד שבבי), pH, כלורידים, סולפאט, סולפיד מומס, כלל פחמימנים הלוגנים מומסים (DOX), ציאנידים, COD</v>
      </c>
      <c r="L26" s="58" t="s">
        <v>288</v>
      </c>
      <c r="M26" s="58" t="s">
        <v>13</v>
      </c>
      <c r="N26" s="58"/>
      <c r="O26" s="64" t="s">
        <v>302</v>
      </c>
      <c r="P26" s="58" t="s">
        <v>255</v>
      </c>
      <c r="Q26" s="56">
        <v>520025271</v>
      </c>
      <c r="R26" s="56" t="s">
        <v>260</v>
      </c>
      <c r="S26" s="61" t="s">
        <v>281</v>
      </c>
      <c r="T26" s="58"/>
      <c r="U26" s="56">
        <v>162408</v>
      </c>
      <c r="V26" s="56">
        <v>603007</v>
      </c>
      <c r="W26" s="56">
        <v>501400527</v>
      </c>
      <c r="X26" s="58" t="s">
        <v>256</v>
      </c>
      <c r="Y26" s="62" t="s">
        <v>96</v>
      </c>
      <c r="Z26" s="56">
        <v>500261375</v>
      </c>
      <c r="AA26" s="62"/>
      <c r="AB26" s="58"/>
    </row>
    <row r="27" spans="1:28" ht="15.6" x14ac:dyDescent="0.25">
      <c r="A27" s="57"/>
      <c r="B27" s="57"/>
      <c r="C27" s="57"/>
      <c r="D27" s="63"/>
      <c r="E27" s="63"/>
      <c r="F27" s="63"/>
      <c r="G27" s="59" t="e">
        <f>VLOOKUP('תכנית ניטור בסיסית'!C27,'תוספת שלישית בכללים'!$A$2:$D$25,2,FALSE)</f>
        <v>#N/A</v>
      </c>
      <c r="H27" s="63"/>
      <c r="I27" s="59" t="e">
        <f>VLOOKUP('תכנית ניטור בסיסית'!C27,'תוספת שלישית בכללים'!$A$2:$D$25,3,FALSE)</f>
        <v>#N/A</v>
      </c>
      <c r="J27" s="58"/>
      <c r="K27" s="60" t="e">
        <f>VLOOKUP(C27,'תוספת שלישית בכללים'!$A$2:$D$25,4,FALSE)</f>
        <v>#N/A</v>
      </c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62"/>
      <c r="Z27" s="58"/>
      <c r="AA27" s="62"/>
      <c r="AB27" s="58"/>
    </row>
    <row r="28" spans="1:28" ht="15.6" x14ac:dyDescent="0.25">
      <c r="A28" s="57"/>
      <c r="B28" s="57"/>
      <c r="C28" s="57"/>
      <c r="D28" s="63"/>
      <c r="E28" s="63"/>
      <c r="F28" s="63"/>
      <c r="G28" s="59" t="e">
        <f>VLOOKUP('תכנית ניטור בסיסית'!C28,'תוספת שלישית בכללים'!$A$2:$D$25,2,FALSE)</f>
        <v>#N/A</v>
      </c>
      <c r="H28" s="63"/>
      <c r="I28" s="59" t="e">
        <f>VLOOKUP('תכנית ניטור בסיסית'!C28,'תוספת שלישית בכללים'!$A$2:$D$25,3,FALSE)</f>
        <v>#N/A</v>
      </c>
      <c r="J28" s="58"/>
      <c r="K28" s="60" t="e">
        <f>VLOOKUP(C28,'תוספת שלישית בכללים'!$A$2:$D$25,4,FALSE)</f>
        <v>#N/A</v>
      </c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62"/>
      <c r="Z28" s="58"/>
      <c r="AA28" s="62"/>
      <c r="AB28" s="58"/>
    </row>
    <row r="29" spans="1:28" ht="15.6" x14ac:dyDescent="0.25">
      <c r="A29" s="57"/>
      <c r="B29" s="57"/>
      <c r="C29" s="57"/>
      <c r="D29" s="63"/>
      <c r="E29" s="63"/>
      <c r="F29" s="63"/>
      <c r="G29" s="59" t="e">
        <f>VLOOKUP('תכנית ניטור בסיסית'!C29,'תוספת שלישית בכללים'!$A$2:$D$25,2,FALSE)</f>
        <v>#N/A</v>
      </c>
      <c r="H29" s="63"/>
      <c r="I29" s="59" t="e">
        <f>VLOOKUP('תכנית ניטור בסיסית'!C29,'תוספת שלישית בכללים'!$A$2:$D$25,3,FALSE)</f>
        <v>#N/A</v>
      </c>
      <c r="J29" s="58"/>
      <c r="K29" s="60" t="e">
        <f>VLOOKUP(C29,'תוספת שלישית בכללים'!$A$2:$D$25,4,FALSE)</f>
        <v>#N/A</v>
      </c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62"/>
      <c r="Z29" s="58"/>
      <c r="AA29" s="62"/>
      <c r="AB29" s="58"/>
    </row>
    <row r="30" spans="1:28" ht="15.6" x14ac:dyDescent="0.25">
      <c r="A30" s="57"/>
      <c r="B30" s="57"/>
      <c r="C30" s="57"/>
      <c r="D30" s="63"/>
      <c r="E30" s="63"/>
      <c r="F30" s="63"/>
      <c r="G30" s="59" t="e">
        <f>VLOOKUP('תכנית ניטור בסיסית'!C30,'תוספת שלישית בכללים'!$A$2:$D$25,2,FALSE)</f>
        <v>#N/A</v>
      </c>
      <c r="H30" s="63"/>
      <c r="I30" s="59" t="e">
        <f>VLOOKUP('תכנית ניטור בסיסית'!C30,'תוספת שלישית בכללים'!$A$2:$D$25,3,FALSE)</f>
        <v>#N/A</v>
      </c>
      <c r="J30" s="58"/>
      <c r="K30" s="60" t="e">
        <f>VLOOKUP(C30,'תוספת שלישית בכללים'!$A$2:$D$25,4,FALSE)</f>
        <v>#N/A</v>
      </c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62"/>
      <c r="Z30" s="58"/>
      <c r="AA30" s="62"/>
      <c r="AB30" s="58"/>
    </row>
    <row r="31" spans="1:28" ht="15.6" x14ac:dyDescent="0.25">
      <c r="A31" s="57"/>
      <c r="B31" s="57"/>
      <c r="C31" s="57"/>
      <c r="D31" s="63"/>
      <c r="E31" s="63"/>
      <c r="F31" s="63"/>
      <c r="G31" s="59" t="e">
        <f>VLOOKUP('תכנית ניטור בסיסית'!C31,'תוספת שלישית בכללים'!$A$2:$D$25,2,FALSE)</f>
        <v>#N/A</v>
      </c>
      <c r="H31" s="63"/>
      <c r="I31" s="59" t="e">
        <f>VLOOKUP('תכנית ניטור בסיסית'!C31,'תוספת שלישית בכללים'!$A$2:$D$25,3,FALSE)</f>
        <v>#N/A</v>
      </c>
      <c r="J31" s="58"/>
      <c r="K31" s="60" t="e">
        <f>VLOOKUP(C31,'תוספת שלישית בכללים'!$A$2:$D$25,4,FALSE)</f>
        <v>#N/A</v>
      </c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62"/>
      <c r="Z31" s="58"/>
      <c r="AA31" s="62"/>
      <c r="AB31" s="58"/>
    </row>
    <row r="32" spans="1:28" ht="15.6" x14ac:dyDescent="0.25">
      <c r="A32" s="57"/>
      <c r="B32" s="57"/>
      <c r="C32" s="57"/>
      <c r="D32" s="63"/>
      <c r="E32" s="63"/>
      <c r="F32" s="63"/>
      <c r="G32" s="59" t="e">
        <f>VLOOKUP('תכנית ניטור בסיסית'!C32,'תוספת שלישית בכללים'!$A$2:$D$25,2,FALSE)</f>
        <v>#N/A</v>
      </c>
      <c r="H32" s="63"/>
      <c r="I32" s="59" t="e">
        <f>VLOOKUP('תכנית ניטור בסיסית'!C32,'תוספת שלישית בכללים'!$A$2:$D$25,3,FALSE)</f>
        <v>#N/A</v>
      </c>
      <c r="J32" s="58"/>
      <c r="K32" s="60" t="e">
        <f>VLOOKUP(C32,'תוספת שלישית בכללים'!$A$2:$D$25,4,FALSE)</f>
        <v>#N/A</v>
      </c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62"/>
      <c r="Z32" s="58"/>
      <c r="AA32" s="62"/>
      <c r="AB32" s="58"/>
    </row>
    <row r="33" spans="1:28" ht="15.6" x14ac:dyDescent="0.25">
      <c r="A33" s="57"/>
      <c r="B33" s="57"/>
      <c r="C33" s="57"/>
      <c r="D33" s="63"/>
      <c r="E33" s="63"/>
      <c r="F33" s="63"/>
      <c r="G33" s="59" t="e">
        <f>VLOOKUP('תכנית ניטור בסיסית'!C33,'תוספת שלישית בכללים'!$A$2:$D$25,2,FALSE)</f>
        <v>#N/A</v>
      </c>
      <c r="H33" s="63"/>
      <c r="I33" s="59" t="e">
        <f>VLOOKUP('תכנית ניטור בסיסית'!C33,'תוספת שלישית בכללים'!$A$2:$D$25,3,FALSE)</f>
        <v>#N/A</v>
      </c>
      <c r="J33" s="58"/>
      <c r="K33" s="60" t="e">
        <f>VLOOKUP(C33,'תוספת שלישית בכללים'!$A$2:$D$25,4,FALSE)</f>
        <v>#N/A</v>
      </c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62"/>
      <c r="Z33" s="58"/>
      <c r="AA33" s="62"/>
      <c r="AB33" s="58"/>
    </row>
    <row r="34" spans="1:28" ht="15.6" x14ac:dyDescent="0.25">
      <c r="A34" s="57"/>
      <c r="B34" s="57"/>
      <c r="C34" s="57"/>
      <c r="D34" s="63"/>
      <c r="E34" s="63"/>
      <c r="F34" s="63"/>
      <c r="G34" s="59" t="e">
        <f>VLOOKUP('תכנית ניטור בסיסית'!C34,'תוספת שלישית בכללים'!$A$2:$D$25,2,FALSE)</f>
        <v>#N/A</v>
      </c>
      <c r="H34" s="63"/>
      <c r="I34" s="59" t="e">
        <f>VLOOKUP('תכנית ניטור בסיסית'!C34,'תוספת שלישית בכללים'!$A$2:$D$25,3,FALSE)</f>
        <v>#N/A</v>
      </c>
      <c r="J34" s="58"/>
      <c r="K34" s="60" t="e">
        <f>VLOOKUP(C34,'תוספת שלישית בכללים'!$A$2:$D$25,4,FALSE)</f>
        <v>#N/A</v>
      </c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62"/>
      <c r="Z34" s="58"/>
      <c r="AA34" s="62"/>
      <c r="AB34" s="58"/>
    </row>
    <row r="35" spans="1:28" ht="15.6" x14ac:dyDescent="0.25">
      <c r="A35" s="57"/>
      <c r="B35" s="57"/>
      <c r="C35" s="57"/>
      <c r="D35" s="63"/>
      <c r="E35" s="63"/>
      <c r="F35" s="63"/>
      <c r="G35" s="59" t="e">
        <f>VLOOKUP('תכנית ניטור בסיסית'!C35,'תוספת שלישית בכללים'!$A$2:$D$25,2,FALSE)</f>
        <v>#N/A</v>
      </c>
      <c r="H35" s="63"/>
      <c r="I35" s="59" t="e">
        <f>VLOOKUP('תכנית ניטור בסיסית'!C35,'תוספת שלישית בכללים'!$A$2:$D$25,3,FALSE)</f>
        <v>#N/A</v>
      </c>
      <c r="J35" s="58"/>
      <c r="K35" s="60" t="e">
        <f>VLOOKUP(C35,'תוספת שלישית בכללים'!$A$2:$D$25,4,FALSE)</f>
        <v>#N/A</v>
      </c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62"/>
      <c r="Z35" s="58"/>
      <c r="AA35" s="62"/>
      <c r="AB35" s="58"/>
    </row>
    <row r="36" spans="1:28" ht="15.6" x14ac:dyDescent="0.25">
      <c r="A36" s="57"/>
      <c r="B36" s="57"/>
      <c r="C36" s="57"/>
      <c r="D36" s="63"/>
      <c r="E36" s="63"/>
      <c r="F36" s="63"/>
      <c r="G36" s="59" t="e">
        <f>VLOOKUP('תכנית ניטור בסיסית'!C36,'תוספת שלישית בכללים'!$A$2:$D$25,2,FALSE)</f>
        <v>#N/A</v>
      </c>
      <c r="H36" s="63"/>
      <c r="I36" s="59" t="e">
        <f>VLOOKUP('תכנית ניטור בסיסית'!C36,'תוספת שלישית בכללים'!$A$2:$D$25,3,FALSE)</f>
        <v>#N/A</v>
      </c>
      <c r="J36" s="58"/>
      <c r="K36" s="60" t="e">
        <f>VLOOKUP(C36,'תוספת שלישית בכללים'!$A$2:$D$25,4,FALSE)</f>
        <v>#N/A</v>
      </c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62"/>
      <c r="Z36" s="58"/>
      <c r="AA36" s="62"/>
      <c r="AB36" s="58"/>
    </row>
    <row r="37" spans="1:28" ht="15.6" x14ac:dyDescent="0.25">
      <c r="A37" s="57"/>
      <c r="B37" s="57"/>
      <c r="C37" s="57"/>
      <c r="D37" s="63"/>
      <c r="E37" s="63"/>
      <c r="F37" s="63"/>
      <c r="G37" s="59" t="e">
        <f>VLOOKUP('תכנית ניטור בסיסית'!C37,'תוספת שלישית בכללים'!$A$2:$D$25,2,FALSE)</f>
        <v>#N/A</v>
      </c>
      <c r="H37" s="63"/>
      <c r="I37" s="59" t="e">
        <f>VLOOKUP('תכנית ניטור בסיסית'!C37,'תוספת שלישית בכללים'!$A$2:$D$25,3,FALSE)</f>
        <v>#N/A</v>
      </c>
      <c r="J37" s="58"/>
      <c r="K37" s="60" t="e">
        <f>VLOOKUP(C37,'תוספת שלישית בכללים'!$A$2:$D$25,4,FALSE)</f>
        <v>#N/A</v>
      </c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62"/>
      <c r="Z37" s="58"/>
      <c r="AA37" s="62"/>
      <c r="AB37" s="58"/>
    </row>
    <row r="38" spans="1:28" ht="15.6" x14ac:dyDescent="0.25">
      <c r="A38" s="57"/>
      <c r="B38" s="57"/>
      <c r="C38" s="57"/>
      <c r="D38" s="63"/>
      <c r="E38" s="63"/>
      <c r="F38" s="63"/>
      <c r="G38" s="59" t="e">
        <f>VLOOKUP('תכנית ניטור בסיסית'!C38,'תוספת שלישית בכללים'!$A$2:$D$25,2,FALSE)</f>
        <v>#N/A</v>
      </c>
      <c r="H38" s="63"/>
      <c r="I38" s="59" t="e">
        <f>VLOOKUP('תכנית ניטור בסיסית'!C38,'תוספת שלישית בכללים'!$A$2:$D$25,3,FALSE)</f>
        <v>#N/A</v>
      </c>
      <c r="J38" s="58"/>
      <c r="K38" s="60" t="e">
        <f>VLOOKUP(C38,'תוספת שלישית בכללים'!$A$2:$D$25,4,FALSE)</f>
        <v>#N/A</v>
      </c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62"/>
      <c r="Z38" s="58"/>
      <c r="AA38" s="62"/>
      <c r="AB38" s="58"/>
    </row>
    <row r="39" spans="1:28" ht="15.6" x14ac:dyDescent="0.25">
      <c r="A39" s="57"/>
      <c r="B39" s="57"/>
      <c r="C39" s="57"/>
      <c r="D39" s="63"/>
      <c r="E39" s="63"/>
      <c r="F39" s="63"/>
      <c r="G39" s="59" t="e">
        <f>VLOOKUP('תכנית ניטור בסיסית'!C39,'תוספת שלישית בכללים'!$A$2:$D$25,2,FALSE)</f>
        <v>#N/A</v>
      </c>
      <c r="H39" s="63"/>
      <c r="I39" s="59" t="e">
        <f>VLOOKUP('תכנית ניטור בסיסית'!C39,'תוספת שלישית בכללים'!$A$2:$D$25,3,FALSE)</f>
        <v>#N/A</v>
      </c>
      <c r="J39" s="58"/>
      <c r="K39" s="60" t="e">
        <f>VLOOKUP(C39,'תוספת שלישית בכללים'!$A$2:$D$25,4,FALSE)</f>
        <v>#N/A</v>
      </c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62"/>
      <c r="Z39" s="58"/>
      <c r="AA39" s="62"/>
      <c r="AB39" s="58"/>
    </row>
    <row r="40" spans="1:28" ht="15.6" x14ac:dyDescent="0.25">
      <c r="A40" s="57"/>
      <c r="B40" s="57"/>
      <c r="C40" s="57"/>
      <c r="D40" s="63"/>
      <c r="E40" s="63"/>
      <c r="F40" s="63"/>
      <c r="G40" s="59" t="e">
        <f>VLOOKUP('תכנית ניטור בסיסית'!C40,'תוספת שלישית בכללים'!$A$2:$D$25,2,FALSE)</f>
        <v>#N/A</v>
      </c>
      <c r="H40" s="63"/>
      <c r="I40" s="59" t="e">
        <f>VLOOKUP('תכנית ניטור בסיסית'!C40,'תוספת שלישית בכללים'!$A$2:$D$25,3,FALSE)</f>
        <v>#N/A</v>
      </c>
      <c r="J40" s="58"/>
      <c r="K40" s="60" t="e">
        <f>VLOOKUP(C40,'תוספת שלישית בכללים'!$A$2:$D$25,4,FALSE)</f>
        <v>#N/A</v>
      </c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62"/>
      <c r="Z40" s="58"/>
      <c r="AA40" s="62"/>
      <c r="AB40" s="58"/>
    </row>
    <row r="41" spans="1:28" ht="15.6" x14ac:dyDescent="0.25">
      <c r="A41" s="57"/>
      <c r="B41" s="57"/>
      <c r="C41" s="57"/>
      <c r="D41" s="63"/>
      <c r="E41" s="63"/>
      <c r="F41" s="63"/>
      <c r="G41" s="59" t="e">
        <f>VLOOKUP('תכנית ניטור בסיסית'!C41,'תוספת שלישית בכללים'!$A$2:$D$25,2,FALSE)</f>
        <v>#N/A</v>
      </c>
      <c r="H41" s="63"/>
      <c r="I41" s="59" t="e">
        <f>VLOOKUP('תכנית ניטור בסיסית'!C41,'תוספת שלישית בכללים'!$A$2:$D$25,3,FALSE)</f>
        <v>#N/A</v>
      </c>
      <c r="J41" s="58"/>
      <c r="K41" s="60" t="e">
        <f>VLOOKUP(C41,'תוספת שלישית בכללים'!$A$2:$D$25,4,FALSE)</f>
        <v>#N/A</v>
      </c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62"/>
      <c r="Z41" s="58"/>
      <c r="AA41" s="62"/>
      <c r="AB41" s="58"/>
    </row>
    <row r="42" spans="1:28" ht="15.6" x14ac:dyDescent="0.25">
      <c r="A42" s="57"/>
      <c r="B42" s="57"/>
      <c r="C42" s="57"/>
      <c r="D42" s="63"/>
      <c r="E42" s="63"/>
      <c r="F42" s="63"/>
      <c r="G42" s="59" t="e">
        <f>VLOOKUP('תכנית ניטור בסיסית'!C42,'תוספת שלישית בכללים'!$A$2:$D$25,2,FALSE)</f>
        <v>#N/A</v>
      </c>
      <c r="H42" s="63"/>
      <c r="I42" s="59" t="e">
        <f>VLOOKUP('תכנית ניטור בסיסית'!C42,'תוספת שלישית בכללים'!$A$2:$D$25,3,FALSE)</f>
        <v>#N/A</v>
      </c>
      <c r="J42" s="58"/>
      <c r="K42" s="60" t="e">
        <f>VLOOKUP(C42,'תוספת שלישית בכללים'!$A$2:$D$25,4,FALSE)</f>
        <v>#N/A</v>
      </c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62"/>
      <c r="Z42" s="58"/>
      <c r="AA42" s="62"/>
      <c r="AB42" s="58"/>
    </row>
    <row r="43" spans="1:28" ht="15.6" x14ac:dyDescent="0.25">
      <c r="A43" s="57"/>
      <c r="B43" s="57"/>
      <c r="C43" s="57"/>
      <c r="D43" s="63"/>
      <c r="E43" s="63"/>
      <c r="F43" s="63"/>
      <c r="G43" s="59" t="e">
        <f>VLOOKUP('תכנית ניטור בסיסית'!C43,'תוספת שלישית בכללים'!$A$2:$D$25,2,FALSE)</f>
        <v>#N/A</v>
      </c>
      <c r="H43" s="63"/>
      <c r="I43" s="59" t="e">
        <f>VLOOKUP('תכנית ניטור בסיסית'!C43,'תוספת שלישית בכללים'!$A$2:$D$25,3,FALSE)</f>
        <v>#N/A</v>
      </c>
      <c r="J43" s="58"/>
      <c r="K43" s="60" t="e">
        <f>VLOOKUP(C43,'תוספת שלישית בכללים'!$A$2:$D$25,4,FALSE)</f>
        <v>#N/A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62"/>
      <c r="Z43" s="58"/>
      <c r="AA43" s="62"/>
      <c r="AB43" s="58"/>
    </row>
    <row r="44" spans="1:28" ht="15.6" x14ac:dyDescent="0.25">
      <c r="A44" s="57"/>
      <c r="B44" s="57"/>
      <c r="C44" s="57"/>
      <c r="D44" s="63"/>
      <c r="E44" s="63"/>
      <c r="F44" s="63"/>
      <c r="G44" s="59" t="e">
        <f>VLOOKUP('תכנית ניטור בסיסית'!C44,'תוספת שלישית בכללים'!$A$2:$D$25,2,FALSE)</f>
        <v>#N/A</v>
      </c>
      <c r="H44" s="63"/>
      <c r="I44" s="59" t="e">
        <f>VLOOKUP('תכנית ניטור בסיסית'!C44,'תוספת שלישית בכללים'!$A$2:$D$25,3,FALSE)</f>
        <v>#N/A</v>
      </c>
      <c r="J44" s="58"/>
      <c r="K44" s="60" t="e">
        <f>VLOOKUP(C44,'תוספת שלישית בכללים'!$A$2:$D$25,4,FALSE)</f>
        <v>#N/A</v>
      </c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62"/>
      <c r="Z44" s="58"/>
      <c r="AA44" s="62"/>
      <c r="AB44" s="58"/>
    </row>
    <row r="45" spans="1:28" ht="15.6" x14ac:dyDescent="0.25">
      <c r="A45" s="57"/>
      <c r="B45" s="57"/>
      <c r="C45" s="57"/>
      <c r="D45" s="63"/>
      <c r="E45" s="63"/>
      <c r="F45" s="63"/>
      <c r="G45" s="59" t="e">
        <f>VLOOKUP('תכנית ניטור בסיסית'!C45,'תוספת שלישית בכללים'!$A$2:$D$25,2,FALSE)</f>
        <v>#N/A</v>
      </c>
      <c r="H45" s="63"/>
      <c r="I45" s="59" t="e">
        <f>VLOOKUP('תכנית ניטור בסיסית'!C45,'תוספת שלישית בכללים'!$A$2:$D$25,3,FALSE)</f>
        <v>#N/A</v>
      </c>
      <c r="J45" s="58"/>
      <c r="K45" s="60" t="e">
        <f>VLOOKUP(C45,'תוספת שלישית בכללים'!$A$2:$D$25,4,FALSE)</f>
        <v>#N/A</v>
      </c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62"/>
      <c r="Z45" s="58"/>
      <c r="AA45" s="62"/>
      <c r="AB45" s="58"/>
    </row>
    <row r="46" spans="1:28" ht="15.6" x14ac:dyDescent="0.25">
      <c r="A46" s="57"/>
      <c r="B46" s="57"/>
      <c r="C46" s="57"/>
      <c r="D46" s="63"/>
      <c r="E46" s="63"/>
      <c r="F46" s="63"/>
      <c r="G46" s="59" t="e">
        <f>VLOOKUP('תכנית ניטור בסיסית'!C46,'תוספת שלישית בכללים'!$A$2:$D$25,2,FALSE)</f>
        <v>#N/A</v>
      </c>
      <c r="H46" s="63"/>
      <c r="I46" s="59" t="e">
        <f>VLOOKUP('תכנית ניטור בסיסית'!C46,'תוספת שלישית בכללים'!$A$2:$D$25,3,FALSE)</f>
        <v>#N/A</v>
      </c>
      <c r="J46" s="58"/>
      <c r="K46" s="60" t="e">
        <f>VLOOKUP(C46,'תוספת שלישית בכללים'!$A$2:$D$25,4,FALSE)</f>
        <v>#N/A</v>
      </c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62"/>
      <c r="Z46" s="58"/>
      <c r="AA46" s="62"/>
      <c r="AB46" s="58"/>
    </row>
    <row r="47" spans="1:28" ht="15.6" x14ac:dyDescent="0.25">
      <c r="A47" s="57"/>
      <c r="B47" s="57"/>
      <c r="C47" s="57"/>
      <c r="D47" s="63"/>
      <c r="E47" s="63"/>
      <c r="F47" s="63"/>
      <c r="G47" s="59" t="e">
        <f>VLOOKUP('תכנית ניטור בסיסית'!C47,'תוספת שלישית בכללים'!$A$2:$D$25,2,FALSE)</f>
        <v>#N/A</v>
      </c>
      <c r="H47" s="63"/>
      <c r="I47" s="59" t="e">
        <f>VLOOKUP('תכנית ניטור בסיסית'!C47,'תוספת שלישית בכללים'!$A$2:$D$25,3,FALSE)</f>
        <v>#N/A</v>
      </c>
      <c r="J47" s="58"/>
      <c r="K47" s="60" t="e">
        <f>VLOOKUP(C47,'תוספת שלישית בכללים'!$A$2:$D$25,4,FALSE)</f>
        <v>#N/A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62"/>
      <c r="Z47" s="58"/>
      <c r="AA47" s="62"/>
      <c r="AB47" s="58"/>
    </row>
    <row r="48" spans="1:28" ht="15.6" x14ac:dyDescent="0.25">
      <c r="A48" s="57"/>
      <c r="B48" s="57"/>
      <c r="C48" s="57"/>
      <c r="D48" s="63"/>
      <c r="E48" s="63"/>
      <c r="F48" s="63"/>
      <c r="G48" s="59" t="e">
        <f>VLOOKUP('תכנית ניטור בסיסית'!C48,'תוספת שלישית בכללים'!$A$2:$D$25,2,FALSE)</f>
        <v>#N/A</v>
      </c>
      <c r="H48" s="63"/>
      <c r="I48" s="59" t="e">
        <f>VLOOKUP('תכנית ניטור בסיסית'!C48,'תוספת שלישית בכללים'!$A$2:$D$25,3,FALSE)</f>
        <v>#N/A</v>
      </c>
      <c r="J48" s="58"/>
      <c r="K48" s="60" t="e">
        <f>VLOOKUP(C48,'תוספת שלישית בכללים'!$A$2:$D$25,4,FALSE)</f>
        <v>#N/A</v>
      </c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62"/>
      <c r="Z48" s="58"/>
      <c r="AA48" s="62"/>
      <c r="AB48" s="58"/>
    </row>
    <row r="49" spans="1:28" ht="15.6" x14ac:dyDescent="0.25">
      <c r="A49" s="57"/>
      <c r="B49" s="57"/>
      <c r="C49" s="57"/>
      <c r="D49" s="63"/>
      <c r="E49" s="63"/>
      <c r="F49" s="63"/>
      <c r="G49" s="59" t="e">
        <f>VLOOKUP('תכנית ניטור בסיסית'!C49,'תוספת שלישית בכללים'!$A$2:$D$25,2,FALSE)</f>
        <v>#N/A</v>
      </c>
      <c r="H49" s="63"/>
      <c r="I49" s="59" t="e">
        <f>VLOOKUP('תכנית ניטור בסיסית'!C49,'תוספת שלישית בכללים'!$A$2:$D$25,3,FALSE)</f>
        <v>#N/A</v>
      </c>
      <c r="J49" s="58"/>
      <c r="K49" s="60" t="e">
        <f>VLOOKUP(C49,'תוספת שלישית בכללים'!$A$2:$D$25,4,FALSE)</f>
        <v>#N/A</v>
      </c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62"/>
      <c r="Z49" s="58"/>
      <c r="AA49" s="62"/>
      <c r="AB49" s="58"/>
    </row>
    <row r="50" spans="1:28" ht="15.6" x14ac:dyDescent="0.25">
      <c r="A50" s="57"/>
      <c r="B50" s="57"/>
      <c r="C50" s="57"/>
      <c r="D50" s="63"/>
      <c r="E50" s="63"/>
      <c r="F50" s="63"/>
      <c r="G50" s="59" t="e">
        <f>VLOOKUP('תכנית ניטור בסיסית'!C50,'תוספת שלישית בכללים'!$A$2:$D$25,2,FALSE)</f>
        <v>#N/A</v>
      </c>
      <c r="H50" s="63"/>
      <c r="I50" s="59" t="e">
        <f>VLOOKUP('תכנית ניטור בסיסית'!C50,'תוספת שלישית בכללים'!$A$2:$D$25,3,FALSE)</f>
        <v>#N/A</v>
      </c>
      <c r="J50" s="58"/>
      <c r="K50" s="60" t="e">
        <f>VLOOKUP(C50,'תוספת שלישית בכללים'!$A$2:$D$25,4,FALSE)</f>
        <v>#N/A</v>
      </c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62"/>
      <c r="Z50" s="58"/>
      <c r="AA50" s="62"/>
      <c r="AB50" s="58"/>
    </row>
    <row r="51" spans="1:28" ht="15.6" x14ac:dyDescent="0.25">
      <c r="A51" s="57"/>
      <c r="B51" s="57"/>
      <c r="C51" s="57"/>
      <c r="D51" s="63"/>
      <c r="E51" s="63"/>
      <c r="F51" s="63"/>
      <c r="G51" s="59" t="e">
        <f>VLOOKUP('תכנית ניטור בסיסית'!C51,'תוספת שלישית בכללים'!$A$2:$D$25,2,FALSE)</f>
        <v>#N/A</v>
      </c>
      <c r="H51" s="63"/>
      <c r="I51" s="59" t="e">
        <f>VLOOKUP('תכנית ניטור בסיסית'!C51,'תוספת שלישית בכללים'!$A$2:$D$25,3,FALSE)</f>
        <v>#N/A</v>
      </c>
      <c r="J51" s="58"/>
      <c r="K51" s="60" t="e">
        <f>VLOOKUP(C51,'תוספת שלישית בכללים'!$A$2:$D$25,4,FALSE)</f>
        <v>#N/A</v>
      </c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62"/>
      <c r="Z51" s="58"/>
      <c r="AA51" s="62"/>
      <c r="AB51" s="58"/>
    </row>
    <row r="52" spans="1:28" ht="15.6" x14ac:dyDescent="0.25">
      <c r="A52" s="57"/>
      <c r="B52" s="57"/>
      <c r="C52" s="57"/>
      <c r="D52" s="63"/>
      <c r="E52" s="63"/>
      <c r="F52" s="63"/>
      <c r="G52" s="59" t="e">
        <f>VLOOKUP('תכנית ניטור בסיסית'!C52,'תוספת שלישית בכללים'!$A$2:$D$25,2,FALSE)</f>
        <v>#N/A</v>
      </c>
      <c r="H52" s="63"/>
      <c r="I52" s="59" t="e">
        <f>VLOOKUP('תכנית ניטור בסיסית'!C52,'תוספת שלישית בכללים'!$A$2:$D$25,3,FALSE)</f>
        <v>#N/A</v>
      </c>
      <c r="J52" s="58"/>
      <c r="K52" s="60" t="e">
        <f>VLOOKUP(C52,'תוספת שלישית בכללים'!$A$2:$D$25,4,FALSE)</f>
        <v>#N/A</v>
      </c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62"/>
      <c r="Z52" s="58"/>
      <c r="AA52" s="62"/>
      <c r="AB52" s="58"/>
    </row>
    <row r="53" spans="1:28" ht="15.6" x14ac:dyDescent="0.25">
      <c r="A53" s="57"/>
      <c r="B53" s="57"/>
      <c r="C53" s="57"/>
      <c r="D53" s="63"/>
      <c r="E53" s="63"/>
      <c r="F53" s="63"/>
      <c r="G53" s="59" t="e">
        <f>VLOOKUP('תכנית ניטור בסיסית'!C53,'תוספת שלישית בכללים'!$A$2:$D$25,2,FALSE)</f>
        <v>#N/A</v>
      </c>
      <c r="H53" s="63"/>
      <c r="I53" s="59" t="e">
        <f>VLOOKUP('תכנית ניטור בסיסית'!C53,'תוספת שלישית בכללים'!$A$2:$D$25,3,FALSE)</f>
        <v>#N/A</v>
      </c>
      <c r="J53" s="58"/>
      <c r="K53" s="60" t="e">
        <f>VLOOKUP(C53,'תוספת שלישית בכללים'!$A$2:$D$25,4,FALSE)</f>
        <v>#N/A</v>
      </c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62"/>
      <c r="Z53" s="58"/>
      <c r="AA53" s="62"/>
      <c r="AB53" s="58"/>
    </row>
    <row r="54" spans="1:28" ht="15.6" x14ac:dyDescent="0.25">
      <c r="A54" s="57"/>
      <c r="B54" s="57"/>
      <c r="C54" s="57"/>
      <c r="D54" s="63"/>
      <c r="E54" s="63"/>
      <c r="F54" s="63"/>
      <c r="G54" s="59" t="e">
        <f>VLOOKUP('תכנית ניטור בסיסית'!C54,'תוספת שלישית בכללים'!$A$2:$D$25,2,FALSE)</f>
        <v>#N/A</v>
      </c>
      <c r="H54" s="63"/>
      <c r="I54" s="59" t="e">
        <f>VLOOKUP('תכנית ניטור בסיסית'!C54,'תוספת שלישית בכללים'!$A$2:$D$25,3,FALSE)</f>
        <v>#N/A</v>
      </c>
      <c r="J54" s="58"/>
      <c r="K54" s="60" t="e">
        <f>VLOOKUP(C54,'תוספת שלישית בכללים'!$A$2:$D$25,4,FALSE)</f>
        <v>#N/A</v>
      </c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62"/>
      <c r="Z54" s="58"/>
      <c r="AA54" s="62"/>
      <c r="AB54" s="58"/>
    </row>
    <row r="55" spans="1:28" ht="15.6" x14ac:dyDescent="0.25">
      <c r="A55" s="57"/>
      <c r="B55" s="57"/>
      <c r="C55" s="57"/>
      <c r="D55" s="63"/>
      <c r="E55" s="63"/>
      <c r="F55" s="63"/>
      <c r="G55" s="59" t="e">
        <f>VLOOKUP('תכנית ניטור בסיסית'!C55,'תוספת שלישית בכללים'!$A$2:$D$25,2,FALSE)</f>
        <v>#N/A</v>
      </c>
      <c r="H55" s="63"/>
      <c r="I55" s="59" t="e">
        <f>VLOOKUP('תכנית ניטור בסיסית'!C55,'תוספת שלישית בכללים'!$A$2:$D$25,3,FALSE)</f>
        <v>#N/A</v>
      </c>
      <c r="J55" s="58"/>
      <c r="K55" s="60" t="e">
        <f>VLOOKUP(C55,'תוספת שלישית בכללים'!$A$2:$D$25,4,FALSE)</f>
        <v>#N/A</v>
      </c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62"/>
      <c r="Z55" s="58"/>
      <c r="AA55" s="62"/>
      <c r="AB55" s="58"/>
    </row>
    <row r="56" spans="1:28" ht="15.6" x14ac:dyDescent="0.25">
      <c r="A56" s="57"/>
      <c r="B56" s="57"/>
      <c r="C56" s="57"/>
      <c r="D56" s="63"/>
      <c r="E56" s="63"/>
      <c r="F56" s="63"/>
      <c r="G56" s="59" t="e">
        <f>VLOOKUP('תכנית ניטור בסיסית'!C56,'תוספת שלישית בכללים'!$A$2:$D$25,2,FALSE)</f>
        <v>#N/A</v>
      </c>
      <c r="H56" s="63"/>
      <c r="I56" s="59" t="e">
        <f>VLOOKUP('תכנית ניטור בסיסית'!C56,'תוספת שלישית בכללים'!$A$2:$D$25,3,FALSE)</f>
        <v>#N/A</v>
      </c>
      <c r="J56" s="58"/>
      <c r="K56" s="60" t="e">
        <f>VLOOKUP(C56,'תוספת שלישית בכללים'!$A$2:$D$25,4,FALSE)</f>
        <v>#N/A</v>
      </c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62"/>
      <c r="Z56" s="58"/>
      <c r="AA56" s="62"/>
      <c r="AB56" s="58"/>
    </row>
    <row r="57" spans="1:28" ht="15.6" x14ac:dyDescent="0.25">
      <c r="A57" s="57"/>
      <c r="B57" s="57"/>
      <c r="C57" s="57"/>
      <c r="D57" s="63"/>
      <c r="E57" s="63"/>
      <c r="F57" s="63"/>
      <c r="G57" s="59" t="e">
        <f>VLOOKUP('תכנית ניטור בסיסית'!C57,'תוספת שלישית בכללים'!$A$2:$D$25,2,FALSE)</f>
        <v>#N/A</v>
      </c>
      <c r="H57" s="63"/>
      <c r="I57" s="59" t="e">
        <f>VLOOKUP('תכנית ניטור בסיסית'!C57,'תוספת שלישית בכללים'!$A$2:$D$25,3,FALSE)</f>
        <v>#N/A</v>
      </c>
      <c r="J57" s="58"/>
      <c r="K57" s="60" t="e">
        <f>VLOOKUP(C57,'תוספת שלישית בכללים'!$A$2:$D$25,4,FALSE)</f>
        <v>#N/A</v>
      </c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62"/>
      <c r="Z57" s="58"/>
      <c r="AA57" s="62"/>
      <c r="AB57" s="58"/>
    </row>
    <row r="58" spans="1:28" ht="15.6" x14ac:dyDescent="0.25">
      <c r="A58" s="57"/>
      <c r="B58" s="57"/>
      <c r="C58" s="57"/>
      <c r="D58" s="63"/>
      <c r="E58" s="63"/>
      <c r="F58" s="63"/>
      <c r="G58" s="59" t="e">
        <f>VLOOKUP('תכנית ניטור בסיסית'!C58,'תוספת שלישית בכללים'!$A$2:$D$25,2,FALSE)</f>
        <v>#N/A</v>
      </c>
      <c r="H58" s="63"/>
      <c r="I58" s="59" t="e">
        <f>VLOOKUP('תכנית ניטור בסיסית'!C58,'תוספת שלישית בכללים'!$A$2:$D$25,3,FALSE)</f>
        <v>#N/A</v>
      </c>
      <c r="J58" s="58"/>
      <c r="K58" s="60" t="e">
        <f>VLOOKUP(C58,'תוספת שלישית בכללים'!$A$2:$D$25,4,FALSE)</f>
        <v>#N/A</v>
      </c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62"/>
      <c r="Z58" s="58"/>
      <c r="AA58" s="62"/>
      <c r="AB58" s="58"/>
    </row>
    <row r="59" spans="1:28" ht="15.6" x14ac:dyDescent="0.25">
      <c r="A59" s="57"/>
      <c r="B59" s="57"/>
      <c r="C59" s="57"/>
      <c r="D59" s="63"/>
      <c r="E59" s="63"/>
      <c r="F59" s="63"/>
      <c r="G59" s="59" t="e">
        <f>VLOOKUP('תכנית ניטור בסיסית'!C59,'תוספת שלישית בכללים'!$A$2:$D$25,2,FALSE)</f>
        <v>#N/A</v>
      </c>
      <c r="H59" s="63"/>
      <c r="I59" s="59" t="e">
        <f>VLOOKUP('תכנית ניטור בסיסית'!C59,'תוספת שלישית בכללים'!$A$2:$D$25,3,FALSE)</f>
        <v>#N/A</v>
      </c>
      <c r="J59" s="58"/>
      <c r="K59" s="60" t="e">
        <f>VLOOKUP(C59,'תוספת שלישית בכללים'!$A$2:$D$25,4,FALSE)</f>
        <v>#N/A</v>
      </c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62"/>
      <c r="Z59" s="58"/>
      <c r="AA59" s="62"/>
      <c r="AB59" s="58"/>
    </row>
    <row r="60" spans="1:28" ht="15.6" x14ac:dyDescent="0.25">
      <c r="A60" s="57"/>
      <c r="B60" s="57"/>
      <c r="C60" s="57"/>
      <c r="D60" s="63"/>
      <c r="E60" s="63"/>
      <c r="F60" s="63"/>
      <c r="G60" s="59" t="e">
        <f>VLOOKUP('תכנית ניטור בסיסית'!C60,'תוספת שלישית בכללים'!$A$2:$D$25,2,FALSE)</f>
        <v>#N/A</v>
      </c>
      <c r="H60" s="63"/>
      <c r="I60" s="59" t="e">
        <f>VLOOKUP('תכנית ניטור בסיסית'!C60,'תוספת שלישית בכללים'!$A$2:$D$25,3,FALSE)</f>
        <v>#N/A</v>
      </c>
      <c r="J60" s="58"/>
      <c r="K60" s="60" t="e">
        <f>VLOOKUP(C60,'תוספת שלישית בכללים'!$A$2:$D$25,4,FALSE)</f>
        <v>#N/A</v>
      </c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62"/>
      <c r="Z60" s="58"/>
      <c r="AA60" s="62"/>
      <c r="AB60" s="58"/>
    </row>
    <row r="61" spans="1:28" ht="15.6" x14ac:dyDescent="0.25">
      <c r="A61" s="57"/>
      <c r="B61" s="57"/>
      <c r="C61" s="57"/>
      <c r="D61" s="63"/>
      <c r="E61" s="63"/>
      <c r="F61" s="63"/>
      <c r="G61" s="59" t="e">
        <f>VLOOKUP('תכנית ניטור בסיסית'!C61,'תוספת שלישית בכללים'!$A$2:$D$25,2,FALSE)</f>
        <v>#N/A</v>
      </c>
      <c r="H61" s="63"/>
      <c r="I61" s="59" t="e">
        <f>VLOOKUP('תכנית ניטור בסיסית'!C61,'תוספת שלישית בכללים'!$A$2:$D$25,3,FALSE)</f>
        <v>#N/A</v>
      </c>
      <c r="J61" s="58"/>
      <c r="K61" s="60" t="e">
        <f>VLOOKUP(C61,'תוספת שלישית בכללים'!$A$2:$D$25,4,FALSE)</f>
        <v>#N/A</v>
      </c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62"/>
      <c r="Z61" s="58"/>
      <c r="AA61" s="62"/>
      <c r="AB61" s="58"/>
    </row>
    <row r="62" spans="1:28" ht="15.6" x14ac:dyDescent="0.25">
      <c r="A62" s="57"/>
      <c r="B62" s="57"/>
      <c r="C62" s="57"/>
      <c r="D62" s="63"/>
      <c r="E62" s="63"/>
      <c r="F62" s="63"/>
      <c r="G62" s="59" t="e">
        <f>VLOOKUP('תכנית ניטור בסיסית'!C62,'תוספת שלישית בכללים'!$A$2:$D$25,2,FALSE)</f>
        <v>#N/A</v>
      </c>
      <c r="H62" s="63"/>
      <c r="I62" s="59" t="e">
        <f>VLOOKUP('תכנית ניטור בסיסית'!C62,'תוספת שלישית בכללים'!$A$2:$D$25,3,FALSE)</f>
        <v>#N/A</v>
      </c>
      <c r="J62" s="58"/>
      <c r="K62" s="60" t="e">
        <f>VLOOKUP(C62,'תוספת שלישית בכללים'!$A$2:$D$25,4,FALSE)</f>
        <v>#N/A</v>
      </c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62"/>
      <c r="Z62" s="58"/>
      <c r="AA62" s="62"/>
      <c r="AB62" s="58"/>
    </row>
    <row r="63" spans="1:28" ht="15.6" x14ac:dyDescent="0.25">
      <c r="A63" s="57"/>
      <c r="B63" s="57"/>
      <c r="C63" s="57"/>
      <c r="D63" s="63"/>
      <c r="E63" s="63"/>
      <c r="F63" s="63"/>
      <c r="G63" s="59" t="e">
        <f>VLOOKUP('תכנית ניטור בסיסית'!C63,'תוספת שלישית בכללים'!$A$2:$D$25,2,FALSE)</f>
        <v>#N/A</v>
      </c>
      <c r="H63" s="63"/>
      <c r="I63" s="59" t="e">
        <f>VLOOKUP('תכנית ניטור בסיסית'!C63,'תוספת שלישית בכללים'!$A$2:$D$25,3,FALSE)</f>
        <v>#N/A</v>
      </c>
      <c r="J63" s="58"/>
      <c r="K63" s="60" t="e">
        <f>VLOOKUP(C63,'תוספת שלישית בכללים'!$A$2:$D$25,4,FALSE)</f>
        <v>#N/A</v>
      </c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62"/>
      <c r="Z63" s="58"/>
      <c r="AA63" s="62"/>
      <c r="AB63" s="58"/>
    </row>
    <row r="64" spans="1:28" ht="15.6" x14ac:dyDescent="0.25">
      <c r="A64" s="57"/>
      <c r="B64" s="57"/>
      <c r="C64" s="57"/>
      <c r="D64" s="63"/>
      <c r="E64" s="63"/>
      <c r="F64" s="63"/>
      <c r="G64" s="59" t="e">
        <f>VLOOKUP('תכנית ניטור בסיסית'!C64,'תוספת שלישית בכללים'!$A$2:$D$25,2,FALSE)</f>
        <v>#N/A</v>
      </c>
      <c r="H64" s="63"/>
      <c r="I64" s="59" t="e">
        <f>VLOOKUP('תכנית ניטור בסיסית'!C64,'תוספת שלישית בכללים'!$A$2:$D$25,3,FALSE)</f>
        <v>#N/A</v>
      </c>
      <c r="J64" s="58"/>
      <c r="K64" s="60" t="e">
        <f>VLOOKUP(C64,'תוספת שלישית בכללים'!$A$2:$D$25,4,FALSE)</f>
        <v>#N/A</v>
      </c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62"/>
      <c r="Z64" s="58"/>
      <c r="AA64" s="62"/>
      <c r="AB64" s="58"/>
    </row>
    <row r="65" spans="1:28" ht="15.6" x14ac:dyDescent="0.25">
      <c r="A65" s="57"/>
      <c r="B65" s="57"/>
      <c r="C65" s="57"/>
      <c r="D65" s="63"/>
      <c r="E65" s="63"/>
      <c r="F65" s="63"/>
      <c r="G65" s="59" t="e">
        <f>VLOOKUP('תכנית ניטור בסיסית'!C65,'תוספת שלישית בכללים'!$A$2:$D$25,2,FALSE)</f>
        <v>#N/A</v>
      </c>
      <c r="H65" s="63"/>
      <c r="I65" s="59" t="e">
        <f>VLOOKUP('תכנית ניטור בסיסית'!C65,'תוספת שלישית בכללים'!$A$2:$D$25,3,FALSE)</f>
        <v>#N/A</v>
      </c>
      <c r="J65" s="58"/>
      <c r="K65" s="60" t="e">
        <f>VLOOKUP(C65,'תוספת שלישית בכללים'!$A$2:$D$25,4,FALSE)</f>
        <v>#N/A</v>
      </c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62"/>
      <c r="Z65" s="58"/>
      <c r="AA65" s="62"/>
      <c r="AB65" s="58"/>
    </row>
    <row r="66" spans="1:28" ht="15.6" x14ac:dyDescent="0.25">
      <c r="A66" s="57"/>
      <c r="B66" s="57"/>
      <c r="C66" s="57"/>
      <c r="D66" s="63"/>
      <c r="E66" s="63"/>
      <c r="F66" s="63"/>
      <c r="G66" s="59" t="e">
        <f>VLOOKUP('תכנית ניטור בסיסית'!C66,'תוספת שלישית בכללים'!$A$2:$D$25,2,FALSE)</f>
        <v>#N/A</v>
      </c>
      <c r="H66" s="63"/>
      <c r="I66" s="59" t="e">
        <f>VLOOKUP('תכנית ניטור בסיסית'!C66,'תוספת שלישית בכללים'!$A$2:$D$25,3,FALSE)</f>
        <v>#N/A</v>
      </c>
      <c r="J66" s="58"/>
      <c r="K66" s="60" t="e">
        <f>VLOOKUP(C66,'תוספת שלישית בכללים'!$A$2:$D$25,4,FALSE)</f>
        <v>#N/A</v>
      </c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62"/>
      <c r="Z66" s="58"/>
      <c r="AA66" s="62"/>
      <c r="AB66" s="58"/>
    </row>
    <row r="67" spans="1:28" x14ac:dyDescent="0.25">
      <c r="A67" s="42"/>
      <c r="B67" s="42"/>
      <c r="C67" s="42"/>
      <c r="D67" s="47"/>
      <c r="E67" s="47"/>
      <c r="F67" s="47"/>
      <c r="G67" s="44" t="e">
        <f>VLOOKUP('תכנית ניטור בסיסית'!C67,'תוספת שלישית בכללים'!$A$2:$D$25,2,FALSE)</f>
        <v>#N/A</v>
      </c>
      <c r="H67" s="47"/>
      <c r="I67" s="44" t="e">
        <f>VLOOKUP('תכנית ניטור בסיסית'!C67,'תוספת שלישית בכללים'!$A$2:$D$25,3,FALSE)</f>
        <v>#N/A</v>
      </c>
      <c r="J67" s="43"/>
      <c r="K67" s="45" t="e">
        <f>VLOOKUP(C67,'תוספת שלישית בכללים'!$A$2:$D$25,4,FALSE)</f>
        <v>#N/A</v>
      </c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6"/>
      <c r="Z67" s="43"/>
      <c r="AA67" s="46"/>
      <c r="AB67" s="43"/>
    </row>
    <row r="68" spans="1:28" x14ac:dyDescent="0.25">
      <c r="A68" s="42"/>
      <c r="B68" s="42"/>
      <c r="C68" s="42"/>
      <c r="D68" s="47"/>
      <c r="E68" s="47"/>
      <c r="F68" s="47"/>
      <c r="G68" s="44" t="e">
        <f>VLOOKUP('תכנית ניטור בסיסית'!C68,'תוספת שלישית בכללים'!$A$2:$D$25,2,FALSE)</f>
        <v>#N/A</v>
      </c>
      <c r="H68" s="47"/>
      <c r="I68" s="44" t="e">
        <f>VLOOKUP('תכנית ניטור בסיסית'!C68,'תוספת שלישית בכללים'!$A$2:$D$25,3,FALSE)</f>
        <v>#N/A</v>
      </c>
      <c r="J68" s="43"/>
      <c r="K68" s="45" t="e">
        <f>VLOOKUP(C68,'תוספת שלישית בכללים'!$A$2:$D$25,4,FALSE)</f>
        <v>#N/A</v>
      </c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6"/>
      <c r="Z68" s="43"/>
      <c r="AA68" s="46"/>
      <c r="AB68" s="43"/>
    </row>
    <row r="69" spans="1:28" x14ac:dyDescent="0.25">
      <c r="A69" s="42"/>
      <c r="B69" s="42"/>
      <c r="C69" s="42"/>
      <c r="D69" s="47"/>
      <c r="E69" s="47"/>
      <c r="F69" s="47"/>
      <c r="G69" s="44" t="e">
        <f>VLOOKUP('תכנית ניטור בסיסית'!C69,'תוספת שלישית בכללים'!$A$2:$D$25,2,FALSE)</f>
        <v>#N/A</v>
      </c>
      <c r="H69" s="47"/>
      <c r="I69" s="44" t="e">
        <f>VLOOKUP('תכנית ניטור בסיסית'!C69,'תוספת שלישית בכללים'!$A$2:$D$25,3,FALSE)</f>
        <v>#N/A</v>
      </c>
      <c r="J69" s="43"/>
      <c r="K69" s="45" t="e">
        <f>VLOOKUP(C69,'תוספת שלישית בכללים'!$A$2:$D$25,4,FALSE)</f>
        <v>#N/A</v>
      </c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6"/>
      <c r="Z69" s="43"/>
      <c r="AA69" s="46"/>
      <c r="AB69" s="43"/>
    </row>
    <row r="70" spans="1:28" x14ac:dyDescent="0.25">
      <c r="A70" s="42"/>
      <c r="B70" s="42"/>
      <c r="C70" s="42"/>
      <c r="D70" s="47"/>
      <c r="E70" s="47"/>
      <c r="F70" s="47"/>
      <c r="G70" s="44" t="e">
        <f>VLOOKUP('תכנית ניטור בסיסית'!C70,'תוספת שלישית בכללים'!$A$2:$D$25,2,FALSE)</f>
        <v>#N/A</v>
      </c>
      <c r="H70" s="47"/>
      <c r="I70" s="44" t="e">
        <f>VLOOKUP('תכנית ניטור בסיסית'!C70,'תוספת שלישית בכללים'!$A$2:$D$25,3,FALSE)</f>
        <v>#N/A</v>
      </c>
      <c r="J70" s="43"/>
      <c r="K70" s="45" t="e">
        <f>VLOOKUP(C70,'תוספת שלישית בכללים'!$A$2:$D$25,4,FALSE)</f>
        <v>#N/A</v>
      </c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6"/>
      <c r="Z70" s="43"/>
      <c r="AA70" s="46"/>
      <c r="AB70" s="43"/>
    </row>
    <row r="71" spans="1:28" x14ac:dyDescent="0.25">
      <c r="A71" s="42"/>
      <c r="B71" s="42"/>
      <c r="C71" s="42"/>
      <c r="D71" s="47"/>
      <c r="E71" s="47"/>
      <c r="F71" s="47"/>
      <c r="G71" s="44" t="e">
        <f>VLOOKUP('תכנית ניטור בסיסית'!C71,'תוספת שלישית בכללים'!$A$2:$D$25,2,FALSE)</f>
        <v>#N/A</v>
      </c>
      <c r="H71" s="47"/>
      <c r="I71" s="44" t="e">
        <f>VLOOKUP('תכנית ניטור בסיסית'!C71,'תוספת שלישית בכללים'!$A$2:$D$25,3,FALSE)</f>
        <v>#N/A</v>
      </c>
      <c r="J71" s="43"/>
      <c r="K71" s="45" t="e">
        <f>VLOOKUP(C71,'תוספת שלישית בכללים'!$A$2:$D$25,4,FALSE)</f>
        <v>#N/A</v>
      </c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6"/>
      <c r="Z71" s="43"/>
      <c r="AA71" s="46"/>
      <c r="AB71" s="43"/>
    </row>
    <row r="72" spans="1:28" x14ac:dyDescent="0.25">
      <c r="A72" s="42"/>
      <c r="B72" s="42"/>
      <c r="C72" s="42"/>
      <c r="D72" s="47"/>
      <c r="E72" s="47"/>
      <c r="F72" s="47"/>
      <c r="G72" s="44" t="e">
        <f>VLOOKUP('תכנית ניטור בסיסית'!C72,'תוספת שלישית בכללים'!$A$2:$D$25,2,FALSE)</f>
        <v>#N/A</v>
      </c>
      <c r="H72" s="47"/>
      <c r="I72" s="44" t="e">
        <f>VLOOKUP('תכנית ניטור בסיסית'!C72,'תוספת שלישית בכללים'!$A$2:$D$25,3,FALSE)</f>
        <v>#N/A</v>
      </c>
      <c r="J72" s="43"/>
      <c r="K72" s="45" t="e">
        <f>VLOOKUP(C72,'תוספת שלישית בכללים'!$A$2:$D$25,4,FALSE)</f>
        <v>#N/A</v>
      </c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6"/>
      <c r="Z72" s="43"/>
      <c r="AA72" s="46"/>
      <c r="AB72" s="43"/>
    </row>
    <row r="73" spans="1:28" x14ac:dyDescent="0.25">
      <c r="A73" s="42"/>
      <c r="B73" s="42"/>
      <c r="C73" s="42"/>
      <c r="D73" s="47"/>
      <c r="E73" s="47"/>
      <c r="F73" s="47"/>
      <c r="G73" s="44" t="e">
        <f>VLOOKUP('תכנית ניטור בסיסית'!C73,'תוספת שלישית בכללים'!$A$2:$D$25,2,FALSE)</f>
        <v>#N/A</v>
      </c>
      <c r="H73" s="47"/>
      <c r="I73" s="44" t="e">
        <f>VLOOKUP('תכנית ניטור בסיסית'!C73,'תוספת שלישית בכללים'!$A$2:$D$25,3,FALSE)</f>
        <v>#N/A</v>
      </c>
      <c r="J73" s="43"/>
      <c r="K73" s="45" t="e">
        <f>VLOOKUP(C73,'תוספת שלישית בכללים'!$A$2:$D$25,4,FALSE)</f>
        <v>#N/A</v>
      </c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6"/>
      <c r="Z73" s="43"/>
      <c r="AA73" s="46"/>
      <c r="AB73" s="43"/>
    </row>
    <row r="74" spans="1:28" x14ac:dyDescent="0.25">
      <c r="A74" s="42"/>
      <c r="B74" s="42"/>
      <c r="C74" s="42"/>
      <c r="D74" s="47"/>
      <c r="E74" s="47"/>
      <c r="F74" s="47"/>
      <c r="G74" s="44" t="e">
        <f>VLOOKUP('תכנית ניטור בסיסית'!C74,'תוספת שלישית בכללים'!$A$2:$D$25,2,FALSE)</f>
        <v>#N/A</v>
      </c>
      <c r="H74" s="47"/>
      <c r="I74" s="44" t="e">
        <f>VLOOKUP('תכנית ניטור בסיסית'!C74,'תוספת שלישית בכללים'!$A$2:$D$25,3,FALSE)</f>
        <v>#N/A</v>
      </c>
      <c r="J74" s="43"/>
      <c r="K74" s="45" t="e">
        <f>VLOOKUP(C74,'תוספת שלישית בכללים'!$A$2:$D$25,4,FALSE)</f>
        <v>#N/A</v>
      </c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6"/>
      <c r="Z74" s="43"/>
      <c r="AA74" s="46"/>
      <c r="AB74" s="43"/>
    </row>
    <row r="75" spans="1:28" x14ac:dyDescent="0.25">
      <c r="A75" s="42"/>
      <c r="B75" s="42"/>
      <c r="C75" s="42"/>
      <c r="D75" s="47"/>
      <c r="E75" s="47"/>
      <c r="F75" s="47"/>
      <c r="G75" s="44" t="e">
        <f>VLOOKUP('תכנית ניטור בסיסית'!C75,'תוספת שלישית בכללים'!$A$2:$D$25,2,FALSE)</f>
        <v>#N/A</v>
      </c>
      <c r="H75" s="47"/>
      <c r="I75" s="44" t="e">
        <f>VLOOKUP('תכנית ניטור בסיסית'!C75,'תוספת שלישית בכללים'!$A$2:$D$25,3,FALSE)</f>
        <v>#N/A</v>
      </c>
      <c r="J75" s="43"/>
      <c r="K75" s="45" t="e">
        <f>VLOOKUP(C75,'תוספת שלישית בכללים'!$A$2:$D$25,4,FALSE)</f>
        <v>#N/A</v>
      </c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6"/>
      <c r="Z75" s="43"/>
      <c r="AA75" s="46"/>
      <c r="AB75" s="43"/>
    </row>
    <row r="76" spans="1:28" x14ac:dyDescent="0.25">
      <c r="A76" s="42"/>
      <c r="B76" s="42"/>
      <c r="C76" s="42"/>
      <c r="D76" s="47"/>
      <c r="E76" s="47"/>
      <c r="F76" s="47"/>
      <c r="G76" s="44" t="e">
        <f>VLOOKUP('תכנית ניטור בסיסית'!C76,'תוספת שלישית בכללים'!$A$2:$D$25,2,FALSE)</f>
        <v>#N/A</v>
      </c>
      <c r="H76" s="47"/>
      <c r="I76" s="44" t="e">
        <f>VLOOKUP('תכנית ניטור בסיסית'!C76,'תוספת שלישית בכללים'!$A$2:$D$25,3,FALSE)</f>
        <v>#N/A</v>
      </c>
      <c r="J76" s="43"/>
      <c r="K76" s="45" t="e">
        <f>VLOOKUP(C76,'תוספת שלישית בכללים'!$A$2:$D$25,4,FALSE)</f>
        <v>#N/A</v>
      </c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6"/>
      <c r="Z76" s="43"/>
      <c r="AA76" s="46"/>
      <c r="AB76" s="43"/>
    </row>
    <row r="77" spans="1:28" x14ac:dyDescent="0.25">
      <c r="A77" s="42"/>
      <c r="B77" s="42"/>
      <c r="C77" s="42"/>
      <c r="D77" s="47"/>
      <c r="E77" s="47"/>
      <c r="F77" s="47"/>
      <c r="G77" s="44" t="e">
        <f>VLOOKUP('תכנית ניטור בסיסית'!C77,'תוספת שלישית בכללים'!$A$2:$D$25,2,FALSE)</f>
        <v>#N/A</v>
      </c>
      <c r="H77" s="47"/>
      <c r="I77" s="44" t="e">
        <f>VLOOKUP('תכנית ניטור בסיסית'!C77,'תוספת שלישית בכללים'!$A$2:$D$25,3,FALSE)</f>
        <v>#N/A</v>
      </c>
      <c r="J77" s="43"/>
      <c r="K77" s="45" t="e">
        <f>VLOOKUP(C77,'תוספת שלישית בכללים'!$A$2:$D$25,4,FALSE)</f>
        <v>#N/A</v>
      </c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6"/>
      <c r="Z77" s="43"/>
      <c r="AA77" s="46"/>
      <c r="AB77" s="43"/>
    </row>
    <row r="78" spans="1:28" x14ac:dyDescent="0.25">
      <c r="A78" s="42"/>
      <c r="B78" s="42"/>
      <c r="C78" s="42"/>
      <c r="D78" s="47"/>
      <c r="E78" s="47"/>
      <c r="F78" s="47"/>
      <c r="G78" s="44" t="e">
        <f>VLOOKUP('תכנית ניטור בסיסית'!C78,'תוספת שלישית בכללים'!$A$2:$D$25,2,FALSE)</f>
        <v>#N/A</v>
      </c>
      <c r="H78" s="47"/>
      <c r="I78" s="44" t="e">
        <f>VLOOKUP('תכנית ניטור בסיסית'!C78,'תוספת שלישית בכללים'!$A$2:$D$25,3,FALSE)</f>
        <v>#N/A</v>
      </c>
      <c r="J78" s="43"/>
      <c r="K78" s="45" t="e">
        <f>VLOOKUP(C78,'תוספת שלישית בכללים'!$A$2:$D$25,4,FALSE)</f>
        <v>#N/A</v>
      </c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6"/>
      <c r="Z78" s="43"/>
      <c r="AA78" s="46"/>
      <c r="AB78" s="43"/>
    </row>
    <row r="79" spans="1:28" x14ac:dyDescent="0.25">
      <c r="A79" s="42"/>
      <c r="B79" s="42"/>
      <c r="C79" s="42"/>
      <c r="D79" s="47"/>
      <c r="E79" s="47"/>
      <c r="F79" s="47"/>
      <c r="G79" s="44" t="e">
        <f>VLOOKUP('תכנית ניטור בסיסית'!C79,'תוספת שלישית בכללים'!$A$2:$D$25,2,FALSE)</f>
        <v>#N/A</v>
      </c>
      <c r="H79" s="47"/>
      <c r="I79" s="44" t="e">
        <f>VLOOKUP('תכנית ניטור בסיסית'!C79,'תוספת שלישית בכללים'!$A$2:$D$25,3,FALSE)</f>
        <v>#N/A</v>
      </c>
      <c r="J79" s="43"/>
      <c r="K79" s="45" t="e">
        <f>VLOOKUP(C79,'תוספת שלישית בכללים'!$A$2:$D$25,4,FALSE)</f>
        <v>#N/A</v>
      </c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6"/>
      <c r="Z79" s="43"/>
      <c r="AA79" s="46"/>
      <c r="AB79" s="43"/>
    </row>
    <row r="80" spans="1:28" x14ac:dyDescent="0.25">
      <c r="A80" s="42"/>
      <c r="B80" s="42"/>
      <c r="C80" s="42"/>
      <c r="D80" s="47"/>
      <c r="E80" s="47"/>
      <c r="F80" s="47"/>
      <c r="G80" s="44" t="e">
        <f>VLOOKUP('תכנית ניטור בסיסית'!C80,'תוספת שלישית בכללים'!$A$2:$D$25,2,FALSE)</f>
        <v>#N/A</v>
      </c>
      <c r="H80" s="47"/>
      <c r="I80" s="44" t="e">
        <f>VLOOKUP('תכנית ניטור בסיסית'!C80,'תוספת שלישית בכללים'!$A$2:$D$25,3,FALSE)</f>
        <v>#N/A</v>
      </c>
      <c r="J80" s="43"/>
      <c r="K80" s="45" t="e">
        <f>VLOOKUP(C80,'תוספת שלישית בכללים'!$A$2:$D$25,4,FALSE)</f>
        <v>#N/A</v>
      </c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6"/>
      <c r="Z80" s="43"/>
      <c r="AA80" s="46"/>
      <c r="AB80" s="43"/>
    </row>
    <row r="81" spans="1:28" x14ac:dyDescent="0.25">
      <c r="A81" s="42"/>
      <c r="B81" s="42"/>
      <c r="C81" s="42"/>
      <c r="D81" s="47"/>
      <c r="E81" s="47"/>
      <c r="F81" s="47"/>
      <c r="G81" s="44" t="e">
        <f>VLOOKUP('תכנית ניטור בסיסית'!C81,'תוספת שלישית בכללים'!$A$2:$D$25,2,FALSE)</f>
        <v>#N/A</v>
      </c>
      <c r="H81" s="47"/>
      <c r="I81" s="44" t="e">
        <f>VLOOKUP('תכנית ניטור בסיסית'!C81,'תוספת שלישית בכללים'!$A$2:$D$25,3,FALSE)</f>
        <v>#N/A</v>
      </c>
      <c r="J81" s="43"/>
      <c r="K81" s="45" t="e">
        <f>VLOOKUP(C81,'תוספת שלישית בכללים'!$A$2:$D$25,4,FALSE)</f>
        <v>#N/A</v>
      </c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6"/>
      <c r="Z81" s="43"/>
      <c r="AA81" s="46"/>
      <c r="AB81" s="43"/>
    </row>
    <row r="82" spans="1:28" x14ac:dyDescent="0.25">
      <c r="A82" s="42"/>
      <c r="B82" s="42"/>
      <c r="C82" s="42"/>
      <c r="D82" s="47"/>
      <c r="E82" s="47"/>
      <c r="F82" s="47"/>
      <c r="G82" s="44" t="e">
        <f>VLOOKUP('תכנית ניטור בסיסית'!C82,'תוספת שלישית בכללים'!$A$2:$D$25,2,FALSE)</f>
        <v>#N/A</v>
      </c>
      <c r="H82" s="47"/>
      <c r="I82" s="44" t="e">
        <f>VLOOKUP('תכנית ניטור בסיסית'!C82,'תוספת שלישית בכללים'!$A$2:$D$25,3,FALSE)</f>
        <v>#N/A</v>
      </c>
      <c r="J82" s="43"/>
      <c r="K82" s="45" t="e">
        <f>VLOOKUP(C82,'תוספת שלישית בכללים'!$A$2:$D$25,4,FALSE)</f>
        <v>#N/A</v>
      </c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6"/>
      <c r="Z82" s="43"/>
      <c r="AA82" s="46"/>
      <c r="AB82" s="43"/>
    </row>
    <row r="83" spans="1:28" x14ac:dyDescent="0.25">
      <c r="A83" s="42"/>
      <c r="B83" s="42"/>
      <c r="C83" s="42"/>
      <c r="D83" s="47"/>
      <c r="E83" s="47"/>
      <c r="F83" s="47"/>
      <c r="G83" s="44" t="e">
        <f>VLOOKUP('תכנית ניטור בסיסית'!C83,'תוספת שלישית בכללים'!$A$2:$D$25,2,FALSE)</f>
        <v>#N/A</v>
      </c>
      <c r="H83" s="47"/>
      <c r="I83" s="44" t="e">
        <f>VLOOKUP('תכנית ניטור בסיסית'!C83,'תוספת שלישית בכללים'!$A$2:$D$25,3,FALSE)</f>
        <v>#N/A</v>
      </c>
      <c r="J83" s="43"/>
      <c r="K83" s="45" t="e">
        <f>VLOOKUP(C83,'תוספת שלישית בכללים'!$A$2:$D$25,4,FALSE)</f>
        <v>#N/A</v>
      </c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6"/>
      <c r="Z83" s="43"/>
      <c r="AA83" s="46"/>
      <c r="AB83" s="43"/>
    </row>
    <row r="84" spans="1:28" x14ac:dyDescent="0.25">
      <c r="A84" s="42"/>
      <c r="B84" s="42"/>
      <c r="C84" s="42"/>
      <c r="D84" s="47"/>
      <c r="E84" s="47"/>
      <c r="F84" s="47"/>
      <c r="G84" s="44" t="e">
        <f>VLOOKUP('תכנית ניטור בסיסית'!C84,'תוספת שלישית בכללים'!$A$2:$D$25,2,FALSE)</f>
        <v>#N/A</v>
      </c>
      <c r="H84" s="47"/>
      <c r="I84" s="44" t="e">
        <f>VLOOKUP('תכנית ניטור בסיסית'!C84,'תוספת שלישית בכללים'!$A$2:$D$25,3,FALSE)</f>
        <v>#N/A</v>
      </c>
      <c r="J84" s="43"/>
      <c r="K84" s="45" t="e">
        <f>VLOOKUP(C84,'תוספת שלישית בכללים'!$A$2:$D$25,4,FALSE)</f>
        <v>#N/A</v>
      </c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6"/>
      <c r="Z84" s="43"/>
      <c r="AA84" s="46"/>
      <c r="AB84" s="43"/>
    </row>
    <row r="85" spans="1:28" x14ac:dyDescent="0.25">
      <c r="A85" s="42"/>
      <c r="B85" s="42"/>
      <c r="C85" s="42"/>
      <c r="D85" s="47"/>
      <c r="E85" s="47"/>
      <c r="F85" s="47"/>
      <c r="G85" s="44" t="e">
        <f>VLOOKUP('תכנית ניטור בסיסית'!C85,'תוספת שלישית בכללים'!$A$2:$D$25,2,FALSE)</f>
        <v>#N/A</v>
      </c>
      <c r="H85" s="47"/>
      <c r="I85" s="44" t="e">
        <f>VLOOKUP('תכנית ניטור בסיסית'!C85,'תוספת שלישית בכללים'!$A$2:$D$25,3,FALSE)</f>
        <v>#N/A</v>
      </c>
      <c r="J85" s="43"/>
      <c r="K85" s="45" t="e">
        <f>VLOOKUP(C85,'תוספת שלישית בכללים'!$A$2:$D$25,4,FALSE)</f>
        <v>#N/A</v>
      </c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6"/>
      <c r="Z85" s="43"/>
      <c r="AA85" s="46"/>
      <c r="AB85" s="43"/>
    </row>
    <row r="86" spans="1:28" x14ac:dyDescent="0.25">
      <c r="A86" s="42"/>
      <c r="B86" s="42"/>
      <c r="C86" s="42"/>
      <c r="D86" s="47"/>
      <c r="E86" s="47"/>
      <c r="F86" s="47"/>
      <c r="G86" s="44" t="e">
        <f>VLOOKUP('תכנית ניטור בסיסית'!C86,'תוספת שלישית בכללים'!$A$2:$D$25,2,FALSE)</f>
        <v>#N/A</v>
      </c>
      <c r="H86" s="47"/>
      <c r="I86" s="44" t="e">
        <f>VLOOKUP('תכנית ניטור בסיסית'!C86,'תוספת שלישית בכללים'!$A$2:$D$25,3,FALSE)</f>
        <v>#N/A</v>
      </c>
      <c r="J86" s="43"/>
      <c r="K86" s="45" t="e">
        <f>VLOOKUP(C86,'תוספת שלישית בכללים'!$A$2:$D$25,4,FALSE)</f>
        <v>#N/A</v>
      </c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6"/>
      <c r="Z86" s="43"/>
      <c r="AA86" s="46"/>
      <c r="AB86" s="43"/>
    </row>
    <row r="87" spans="1:28" x14ac:dyDescent="0.25">
      <c r="A87" s="42"/>
      <c r="B87" s="42"/>
      <c r="C87" s="42"/>
      <c r="D87" s="47"/>
      <c r="E87" s="47"/>
      <c r="F87" s="47"/>
      <c r="G87" s="44" t="e">
        <f>VLOOKUP('תכנית ניטור בסיסית'!C87,'תוספת שלישית בכללים'!$A$2:$D$25,2,FALSE)</f>
        <v>#N/A</v>
      </c>
      <c r="H87" s="47"/>
      <c r="I87" s="44" t="e">
        <f>VLOOKUP('תכנית ניטור בסיסית'!C87,'תוספת שלישית בכללים'!$A$2:$D$25,3,FALSE)</f>
        <v>#N/A</v>
      </c>
      <c r="J87" s="43"/>
      <c r="K87" s="45" t="e">
        <f>VLOOKUP(C87,'תוספת שלישית בכללים'!$A$2:$D$25,4,FALSE)</f>
        <v>#N/A</v>
      </c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6"/>
      <c r="Z87" s="43"/>
      <c r="AA87" s="46"/>
      <c r="AB87" s="43"/>
    </row>
    <row r="88" spans="1:28" x14ac:dyDescent="0.25">
      <c r="A88" s="42"/>
      <c r="B88" s="42"/>
      <c r="C88" s="42"/>
      <c r="D88" s="47"/>
      <c r="E88" s="47"/>
      <c r="F88" s="47"/>
      <c r="G88" s="44" t="e">
        <f>VLOOKUP('תכנית ניטור בסיסית'!C88,'תוספת שלישית בכללים'!$A$2:$D$25,2,FALSE)</f>
        <v>#N/A</v>
      </c>
      <c r="H88" s="47"/>
      <c r="I88" s="44" t="e">
        <f>VLOOKUP('תכנית ניטור בסיסית'!C88,'תוספת שלישית בכללים'!$A$2:$D$25,3,FALSE)</f>
        <v>#N/A</v>
      </c>
      <c r="J88" s="43"/>
      <c r="K88" s="45" t="e">
        <f>VLOOKUP(C88,'תוספת שלישית בכללים'!$A$2:$D$25,4,FALSE)</f>
        <v>#N/A</v>
      </c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6"/>
      <c r="Z88" s="43"/>
      <c r="AA88" s="46"/>
      <c r="AB88" s="43"/>
    </row>
    <row r="89" spans="1:28" x14ac:dyDescent="0.25">
      <c r="A89" s="42"/>
      <c r="B89" s="42"/>
      <c r="C89" s="42"/>
      <c r="D89" s="47"/>
      <c r="E89" s="47"/>
      <c r="F89" s="47"/>
      <c r="G89" s="44" t="e">
        <f>VLOOKUP('תכנית ניטור בסיסית'!C89,'תוספת שלישית בכללים'!$A$2:$D$25,2,FALSE)</f>
        <v>#N/A</v>
      </c>
      <c r="H89" s="47"/>
      <c r="I89" s="44" t="e">
        <f>VLOOKUP('תכנית ניטור בסיסית'!C89,'תוספת שלישית בכללים'!$A$2:$D$25,3,FALSE)</f>
        <v>#N/A</v>
      </c>
      <c r="J89" s="43"/>
      <c r="K89" s="45" t="e">
        <f>VLOOKUP(C89,'תוספת שלישית בכללים'!$A$2:$D$25,4,FALSE)</f>
        <v>#N/A</v>
      </c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6"/>
      <c r="Z89" s="43"/>
      <c r="AA89" s="46"/>
      <c r="AB89" s="43"/>
    </row>
    <row r="90" spans="1:28" x14ac:dyDescent="0.25">
      <c r="A90" s="42"/>
      <c r="B90" s="42"/>
      <c r="C90" s="42"/>
      <c r="D90" s="47"/>
      <c r="E90" s="47"/>
      <c r="F90" s="47"/>
      <c r="G90" s="44" t="e">
        <f>VLOOKUP('תכנית ניטור בסיסית'!C90,'תוספת שלישית בכללים'!$A$2:$D$25,2,FALSE)</f>
        <v>#N/A</v>
      </c>
      <c r="H90" s="47"/>
      <c r="I90" s="44" t="e">
        <f>VLOOKUP('תכנית ניטור בסיסית'!C90,'תוספת שלישית בכללים'!$A$2:$D$25,3,FALSE)</f>
        <v>#N/A</v>
      </c>
      <c r="J90" s="43"/>
      <c r="K90" s="45" t="e">
        <f>VLOOKUP(C90,'תוספת שלישית בכללים'!$A$2:$D$25,4,FALSE)</f>
        <v>#N/A</v>
      </c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6"/>
      <c r="Z90" s="43"/>
      <c r="AA90" s="46"/>
      <c r="AB90" s="43"/>
    </row>
    <row r="91" spans="1:28" x14ac:dyDescent="0.25">
      <c r="A91" s="42"/>
      <c r="B91" s="42"/>
      <c r="C91" s="42"/>
      <c r="D91" s="47"/>
      <c r="E91" s="47"/>
      <c r="F91" s="47"/>
      <c r="G91" s="44" t="e">
        <f>VLOOKUP('תכנית ניטור בסיסית'!C91,'תוספת שלישית בכללים'!$A$2:$D$25,2,FALSE)</f>
        <v>#N/A</v>
      </c>
      <c r="H91" s="47"/>
      <c r="I91" s="44" t="e">
        <f>VLOOKUP('תכנית ניטור בסיסית'!C91,'תוספת שלישית בכללים'!$A$2:$D$25,3,FALSE)</f>
        <v>#N/A</v>
      </c>
      <c r="J91" s="43"/>
      <c r="K91" s="45" t="e">
        <f>VLOOKUP(C91,'תוספת שלישית בכללים'!$A$2:$D$25,4,FALSE)</f>
        <v>#N/A</v>
      </c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6"/>
      <c r="Z91" s="43"/>
      <c r="AA91" s="46"/>
      <c r="AB91" s="43"/>
    </row>
    <row r="92" spans="1:28" x14ac:dyDescent="0.25">
      <c r="A92" s="42"/>
      <c r="B92" s="42"/>
      <c r="C92" s="42"/>
      <c r="D92" s="47"/>
      <c r="E92" s="47"/>
      <c r="F92" s="47"/>
      <c r="G92" s="44" t="e">
        <f>VLOOKUP('תכנית ניטור בסיסית'!C92,'תוספת שלישית בכללים'!$A$2:$D$25,2,FALSE)</f>
        <v>#N/A</v>
      </c>
      <c r="H92" s="47"/>
      <c r="I92" s="44" t="e">
        <f>VLOOKUP('תכנית ניטור בסיסית'!C92,'תוספת שלישית בכללים'!$A$2:$D$25,3,FALSE)</f>
        <v>#N/A</v>
      </c>
      <c r="J92" s="43"/>
      <c r="K92" s="45" t="e">
        <f>VLOOKUP(C92,'תוספת שלישית בכללים'!$A$2:$D$25,4,FALSE)</f>
        <v>#N/A</v>
      </c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6"/>
      <c r="Z92" s="43"/>
      <c r="AA92" s="46"/>
      <c r="AB92" s="43"/>
    </row>
    <row r="93" spans="1:28" x14ac:dyDescent="0.25">
      <c r="A93" s="42"/>
      <c r="B93" s="42"/>
      <c r="C93" s="42"/>
      <c r="D93" s="47"/>
      <c r="E93" s="47"/>
      <c r="F93" s="47"/>
      <c r="G93" s="44" t="e">
        <f>VLOOKUP('תכנית ניטור בסיסית'!C93,'תוספת שלישית בכללים'!$A$2:$D$25,2,FALSE)</f>
        <v>#N/A</v>
      </c>
      <c r="H93" s="47"/>
      <c r="I93" s="44" t="e">
        <f>VLOOKUP('תכנית ניטור בסיסית'!C93,'תוספת שלישית בכללים'!$A$2:$D$25,3,FALSE)</f>
        <v>#N/A</v>
      </c>
      <c r="J93" s="43"/>
      <c r="K93" s="45" t="e">
        <f>VLOOKUP(C93,'תוספת שלישית בכללים'!$A$2:$D$25,4,FALSE)</f>
        <v>#N/A</v>
      </c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6"/>
      <c r="Z93" s="43"/>
      <c r="AA93" s="46"/>
      <c r="AB93" s="43"/>
    </row>
    <row r="94" spans="1:28" x14ac:dyDescent="0.25">
      <c r="A94" s="42"/>
      <c r="B94" s="42"/>
      <c r="C94" s="42"/>
      <c r="D94" s="47"/>
      <c r="E94" s="47"/>
      <c r="F94" s="47"/>
      <c r="G94" s="44" t="e">
        <f>VLOOKUP('תכנית ניטור בסיסית'!C94,'תוספת שלישית בכללים'!$A$2:$D$25,2,FALSE)</f>
        <v>#N/A</v>
      </c>
      <c r="H94" s="47"/>
      <c r="I94" s="44" t="e">
        <f>VLOOKUP('תכנית ניטור בסיסית'!C94,'תוספת שלישית בכללים'!$A$2:$D$25,3,FALSE)</f>
        <v>#N/A</v>
      </c>
      <c r="J94" s="43"/>
      <c r="K94" s="45" t="e">
        <f>VLOOKUP(C94,'תוספת שלישית בכללים'!$A$2:$D$25,4,FALSE)</f>
        <v>#N/A</v>
      </c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6"/>
      <c r="Z94" s="43"/>
      <c r="AA94" s="46"/>
      <c r="AB94" s="43"/>
    </row>
    <row r="95" spans="1:28" x14ac:dyDescent="0.25">
      <c r="A95" s="42"/>
      <c r="B95" s="42"/>
      <c r="C95" s="42"/>
      <c r="D95" s="47"/>
      <c r="E95" s="47"/>
      <c r="F95" s="47"/>
      <c r="G95" s="44" t="e">
        <f>VLOOKUP('תכנית ניטור בסיסית'!C95,'תוספת שלישית בכללים'!$A$2:$D$25,2,FALSE)</f>
        <v>#N/A</v>
      </c>
      <c r="H95" s="47"/>
      <c r="I95" s="44" t="e">
        <f>VLOOKUP('תכנית ניטור בסיסית'!C95,'תוספת שלישית בכללים'!$A$2:$D$25,3,FALSE)</f>
        <v>#N/A</v>
      </c>
      <c r="J95" s="43"/>
      <c r="K95" s="45" t="e">
        <f>VLOOKUP(C95,'תוספת שלישית בכללים'!$A$2:$D$25,4,FALSE)</f>
        <v>#N/A</v>
      </c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6"/>
      <c r="Z95" s="43"/>
      <c r="AA95" s="46"/>
      <c r="AB95" s="43"/>
    </row>
    <row r="96" spans="1:28" x14ac:dyDescent="0.25">
      <c r="A96" s="42"/>
      <c r="B96" s="42"/>
      <c r="C96" s="42"/>
      <c r="D96" s="47"/>
      <c r="E96" s="47"/>
      <c r="F96" s="47"/>
      <c r="G96" s="44" t="e">
        <f>VLOOKUP('תכנית ניטור בסיסית'!C96,'תוספת שלישית בכללים'!$A$2:$D$25,2,FALSE)</f>
        <v>#N/A</v>
      </c>
      <c r="H96" s="47"/>
      <c r="I96" s="44" t="e">
        <f>VLOOKUP('תכנית ניטור בסיסית'!C96,'תוספת שלישית בכללים'!$A$2:$D$25,3,FALSE)</f>
        <v>#N/A</v>
      </c>
      <c r="J96" s="43"/>
      <c r="K96" s="45" t="e">
        <f>VLOOKUP(C96,'תוספת שלישית בכללים'!$A$2:$D$25,4,FALSE)</f>
        <v>#N/A</v>
      </c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6"/>
      <c r="Z96" s="43"/>
      <c r="AA96" s="46"/>
      <c r="AB96" s="43"/>
    </row>
    <row r="97" spans="1:28" x14ac:dyDescent="0.25">
      <c r="A97" s="42"/>
      <c r="B97" s="42"/>
      <c r="C97" s="42"/>
      <c r="D97" s="47"/>
      <c r="E97" s="47"/>
      <c r="F97" s="47"/>
      <c r="G97" s="44" t="e">
        <f>VLOOKUP('תכנית ניטור בסיסית'!C97,'תוספת שלישית בכללים'!$A$2:$D$25,2,FALSE)</f>
        <v>#N/A</v>
      </c>
      <c r="H97" s="47"/>
      <c r="I97" s="44" t="e">
        <f>VLOOKUP('תכנית ניטור בסיסית'!C97,'תוספת שלישית בכללים'!$A$2:$D$25,3,FALSE)</f>
        <v>#N/A</v>
      </c>
      <c r="J97" s="43"/>
      <c r="K97" s="45" t="e">
        <f>VLOOKUP(C97,'תוספת שלישית בכללים'!$A$2:$D$25,4,FALSE)</f>
        <v>#N/A</v>
      </c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6"/>
      <c r="Z97" s="43"/>
      <c r="AA97" s="46"/>
      <c r="AB97" s="43"/>
    </row>
    <row r="98" spans="1:28" x14ac:dyDescent="0.25">
      <c r="A98" s="42"/>
      <c r="B98" s="42"/>
      <c r="C98" s="42"/>
      <c r="D98" s="47"/>
      <c r="E98" s="47"/>
      <c r="F98" s="47"/>
      <c r="G98" s="44" t="e">
        <f>VLOOKUP('תכנית ניטור בסיסית'!C98,'תוספת שלישית בכללים'!$A$2:$D$25,2,FALSE)</f>
        <v>#N/A</v>
      </c>
      <c r="H98" s="47"/>
      <c r="I98" s="44" t="e">
        <f>VLOOKUP('תכנית ניטור בסיסית'!C98,'תוספת שלישית בכללים'!$A$2:$D$25,3,FALSE)</f>
        <v>#N/A</v>
      </c>
      <c r="J98" s="43"/>
      <c r="K98" s="45" t="e">
        <f>VLOOKUP(C98,'תוספת שלישית בכללים'!$A$2:$D$25,4,FALSE)</f>
        <v>#N/A</v>
      </c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6"/>
      <c r="Z98" s="43"/>
      <c r="AA98" s="46"/>
      <c r="AB98" s="43"/>
    </row>
    <row r="99" spans="1:28" x14ac:dyDescent="0.25">
      <c r="A99" s="42"/>
      <c r="B99" s="42"/>
      <c r="C99" s="42"/>
      <c r="D99" s="47"/>
      <c r="E99" s="47"/>
      <c r="F99" s="47"/>
      <c r="G99" s="44" t="e">
        <f>VLOOKUP('תכנית ניטור בסיסית'!C99,'תוספת שלישית בכללים'!$A$2:$D$25,2,FALSE)</f>
        <v>#N/A</v>
      </c>
      <c r="H99" s="47"/>
      <c r="I99" s="44" t="e">
        <f>VLOOKUP('תכנית ניטור בסיסית'!C99,'תוספת שלישית בכללים'!$A$2:$D$25,3,FALSE)</f>
        <v>#N/A</v>
      </c>
      <c r="J99" s="43"/>
      <c r="K99" s="45" t="e">
        <f>VLOOKUP(C99,'תוספת שלישית בכללים'!$A$2:$D$25,4,FALSE)</f>
        <v>#N/A</v>
      </c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6"/>
      <c r="Z99" s="43"/>
      <c r="AA99" s="46"/>
      <c r="AB99" s="43"/>
    </row>
    <row r="100" spans="1:28" x14ac:dyDescent="0.25">
      <c r="A100" s="42"/>
      <c r="B100" s="42"/>
      <c r="C100" s="42"/>
      <c r="D100" s="47"/>
      <c r="E100" s="47"/>
      <c r="F100" s="47"/>
      <c r="G100" s="44" t="e">
        <f>VLOOKUP('תכנית ניטור בסיסית'!C100,'תוספת שלישית בכללים'!$A$2:$D$25,2,FALSE)</f>
        <v>#N/A</v>
      </c>
      <c r="H100" s="47"/>
      <c r="I100" s="44" t="e">
        <f>VLOOKUP('תכנית ניטור בסיסית'!C100,'תוספת שלישית בכללים'!$A$2:$D$25,3,FALSE)</f>
        <v>#N/A</v>
      </c>
      <c r="J100" s="43"/>
      <c r="K100" s="45" t="e">
        <f>VLOOKUP(C100,'תוספת שלישית בכללים'!$A$2:$D$25,4,FALSE)</f>
        <v>#N/A</v>
      </c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6"/>
      <c r="Z100" s="43"/>
      <c r="AA100" s="46"/>
      <c r="AB100" s="43"/>
    </row>
    <row r="101" spans="1:28" x14ac:dyDescent="0.25">
      <c r="A101" s="42"/>
      <c r="B101" s="42"/>
      <c r="C101" s="42"/>
      <c r="D101" s="47"/>
      <c r="E101" s="47"/>
      <c r="F101" s="47"/>
      <c r="G101" s="44" t="e">
        <f>VLOOKUP('תכנית ניטור בסיסית'!C101,'תוספת שלישית בכללים'!$A$2:$D$25,2,FALSE)</f>
        <v>#N/A</v>
      </c>
      <c r="H101" s="47"/>
      <c r="I101" s="44" t="e">
        <f>VLOOKUP('תכנית ניטור בסיסית'!C101,'תוספת שלישית בכללים'!$A$2:$D$25,3,FALSE)</f>
        <v>#N/A</v>
      </c>
      <c r="J101" s="43"/>
      <c r="K101" s="45" t="e">
        <f>VLOOKUP(C101,'תוספת שלישית בכללים'!$A$2:$D$25,4,FALSE)</f>
        <v>#N/A</v>
      </c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6"/>
      <c r="Z101" s="43"/>
      <c r="AA101" s="46"/>
      <c r="AB101" s="43"/>
    </row>
    <row r="102" spans="1:28" x14ac:dyDescent="0.25">
      <c r="A102" s="42"/>
      <c r="B102" s="42"/>
      <c r="C102" s="42"/>
      <c r="D102" s="47"/>
      <c r="E102" s="47"/>
      <c r="F102" s="47"/>
      <c r="G102" s="44" t="e">
        <f>VLOOKUP('תכנית ניטור בסיסית'!C102,'תוספת שלישית בכללים'!$A$2:$D$25,2,FALSE)</f>
        <v>#N/A</v>
      </c>
      <c r="H102" s="47"/>
      <c r="I102" s="44" t="e">
        <f>VLOOKUP('תכנית ניטור בסיסית'!C102,'תוספת שלישית בכללים'!$A$2:$D$25,3,FALSE)</f>
        <v>#N/A</v>
      </c>
      <c r="J102" s="43"/>
      <c r="K102" s="45" t="e">
        <f>VLOOKUP(C102,'תוספת שלישית בכללים'!$A$2:$D$25,4,FALSE)</f>
        <v>#N/A</v>
      </c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6"/>
      <c r="Z102" s="43"/>
      <c r="AA102" s="46"/>
      <c r="AB102" s="43"/>
    </row>
    <row r="103" spans="1:28" x14ac:dyDescent="0.25">
      <c r="A103" s="42"/>
      <c r="B103" s="42"/>
      <c r="C103" s="42"/>
      <c r="D103" s="47"/>
      <c r="E103" s="47"/>
      <c r="F103" s="47"/>
      <c r="G103" s="44" t="e">
        <f>VLOOKUP('תכנית ניטור בסיסית'!C103,'תוספת שלישית בכללים'!$A$2:$D$25,2,FALSE)</f>
        <v>#N/A</v>
      </c>
      <c r="H103" s="47"/>
      <c r="I103" s="44" t="e">
        <f>VLOOKUP('תכנית ניטור בסיסית'!C103,'תוספת שלישית בכללים'!$A$2:$D$25,3,FALSE)</f>
        <v>#N/A</v>
      </c>
      <c r="J103" s="43"/>
      <c r="K103" s="45" t="e">
        <f>VLOOKUP(C103,'תוספת שלישית בכללים'!$A$2:$D$25,4,FALSE)</f>
        <v>#N/A</v>
      </c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6"/>
      <c r="Z103" s="43"/>
      <c r="AA103" s="46"/>
      <c r="AB103" s="43"/>
    </row>
    <row r="104" spans="1:28" x14ac:dyDescent="0.25">
      <c r="A104" s="42"/>
      <c r="B104" s="42"/>
      <c r="C104" s="42"/>
      <c r="D104" s="47"/>
      <c r="E104" s="47"/>
      <c r="F104" s="47"/>
      <c r="G104" s="44" t="e">
        <f>VLOOKUP('תכנית ניטור בסיסית'!C104,'תוספת שלישית בכללים'!$A$2:$D$25,2,FALSE)</f>
        <v>#N/A</v>
      </c>
      <c r="H104" s="47"/>
      <c r="I104" s="44" t="e">
        <f>VLOOKUP('תכנית ניטור בסיסית'!C104,'תוספת שלישית בכללים'!$A$2:$D$25,3,FALSE)</f>
        <v>#N/A</v>
      </c>
      <c r="J104" s="43"/>
      <c r="K104" s="45" t="e">
        <f>VLOOKUP(C104,'תוספת שלישית בכללים'!$A$2:$D$25,4,FALSE)</f>
        <v>#N/A</v>
      </c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6"/>
      <c r="Z104" s="43"/>
      <c r="AA104" s="46"/>
      <c r="AB104" s="43"/>
    </row>
    <row r="105" spans="1:28" x14ac:dyDescent="0.25">
      <c r="A105" s="42"/>
      <c r="B105" s="42"/>
      <c r="C105" s="42"/>
      <c r="D105" s="47"/>
      <c r="E105" s="47"/>
      <c r="F105" s="47"/>
      <c r="G105" s="44" t="e">
        <f>VLOOKUP('תכנית ניטור בסיסית'!C105,'תוספת שלישית בכללים'!$A$2:$D$25,2,FALSE)</f>
        <v>#N/A</v>
      </c>
      <c r="H105" s="47"/>
      <c r="I105" s="44" t="e">
        <f>VLOOKUP('תכנית ניטור בסיסית'!C105,'תוספת שלישית בכללים'!$A$2:$D$25,3,FALSE)</f>
        <v>#N/A</v>
      </c>
      <c r="J105" s="43"/>
      <c r="K105" s="45" t="e">
        <f>VLOOKUP(C105,'תוספת שלישית בכללים'!$A$2:$D$25,4,FALSE)</f>
        <v>#N/A</v>
      </c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6"/>
      <c r="Z105" s="43"/>
      <c r="AA105" s="46"/>
      <c r="AB105" s="43"/>
    </row>
    <row r="106" spans="1:28" x14ac:dyDescent="0.25">
      <c r="A106" s="42"/>
      <c r="B106" s="42"/>
      <c r="C106" s="42"/>
      <c r="D106" s="47"/>
      <c r="E106" s="47"/>
      <c r="F106" s="47"/>
      <c r="G106" s="44" t="e">
        <f>VLOOKUP('תכנית ניטור בסיסית'!C106,'תוספת שלישית בכללים'!$A$2:$D$25,2,FALSE)</f>
        <v>#N/A</v>
      </c>
      <c r="H106" s="47"/>
      <c r="I106" s="44" t="e">
        <f>VLOOKUP('תכנית ניטור בסיסית'!C106,'תוספת שלישית בכללים'!$A$2:$D$25,3,FALSE)</f>
        <v>#N/A</v>
      </c>
      <c r="J106" s="43"/>
      <c r="K106" s="45" t="e">
        <f>VLOOKUP(C106,'תוספת שלישית בכללים'!$A$2:$D$25,4,FALSE)</f>
        <v>#N/A</v>
      </c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6"/>
      <c r="Z106" s="43"/>
      <c r="AA106" s="46"/>
      <c r="AB106" s="43"/>
    </row>
    <row r="107" spans="1:28" x14ac:dyDescent="0.25">
      <c r="A107" s="42"/>
      <c r="B107" s="42"/>
      <c r="C107" s="42"/>
      <c r="D107" s="47"/>
      <c r="E107" s="47"/>
      <c r="F107" s="47"/>
      <c r="G107" s="44" t="e">
        <f>VLOOKUP('תכנית ניטור בסיסית'!C107,'תוספת שלישית בכללים'!$A$2:$D$25,2,FALSE)</f>
        <v>#N/A</v>
      </c>
      <c r="H107" s="47"/>
      <c r="I107" s="44" t="e">
        <f>VLOOKUP('תכנית ניטור בסיסית'!C107,'תוספת שלישית בכללים'!$A$2:$D$25,3,FALSE)</f>
        <v>#N/A</v>
      </c>
      <c r="J107" s="43"/>
      <c r="K107" s="45" t="e">
        <f>VLOOKUP(C107,'תוספת שלישית בכללים'!$A$2:$D$25,4,FALSE)</f>
        <v>#N/A</v>
      </c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6"/>
      <c r="Z107" s="43"/>
      <c r="AA107" s="46"/>
      <c r="AB107" s="43"/>
    </row>
    <row r="108" spans="1:28" x14ac:dyDescent="0.25">
      <c r="A108" s="42"/>
      <c r="B108" s="42"/>
      <c r="C108" s="42"/>
      <c r="D108" s="47"/>
      <c r="E108" s="47"/>
      <c r="F108" s="47"/>
      <c r="G108" s="44" t="e">
        <f>VLOOKUP('תכנית ניטור בסיסית'!C108,'תוספת שלישית בכללים'!$A$2:$D$25,2,FALSE)</f>
        <v>#N/A</v>
      </c>
      <c r="H108" s="47"/>
      <c r="I108" s="44" t="e">
        <f>VLOOKUP('תכנית ניטור בסיסית'!C108,'תוספת שלישית בכללים'!$A$2:$D$25,3,FALSE)</f>
        <v>#N/A</v>
      </c>
      <c r="J108" s="43"/>
      <c r="K108" s="45" t="e">
        <f>VLOOKUP(C108,'תוספת שלישית בכללים'!$A$2:$D$25,4,FALSE)</f>
        <v>#N/A</v>
      </c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6"/>
      <c r="Z108" s="43"/>
      <c r="AA108" s="46"/>
      <c r="AB108" s="43"/>
    </row>
    <row r="109" spans="1:28" x14ac:dyDescent="0.25">
      <c r="A109" s="42"/>
      <c r="B109" s="42"/>
      <c r="C109" s="42"/>
      <c r="D109" s="47"/>
      <c r="E109" s="47"/>
      <c r="F109" s="47"/>
      <c r="G109" s="44" t="e">
        <f>VLOOKUP('תכנית ניטור בסיסית'!C109,'תוספת שלישית בכללים'!$A$2:$D$25,2,FALSE)</f>
        <v>#N/A</v>
      </c>
      <c r="H109" s="47"/>
      <c r="I109" s="44" t="e">
        <f>VLOOKUP('תכנית ניטור בסיסית'!C109,'תוספת שלישית בכללים'!$A$2:$D$25,3,FALSE)</f>
        <v>#N/A</v>
      </c>
      <c r="J109" s="43"/>
      <c r="K109" s="45" t="e">
        <f>VLOOKUP(C109,'תוספת שלישית בכללים'!$A$2:$D$25,4,FALSE)</f>
        <v>#N/A</v>
      </c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6"/>
      <c r="Z109" s="43"/>
      <c r="AA109" s="46"/>
      <c r="AB109" s="43"/>
    </row>
    <row r="110" spans="1:28" x14ac:dyDescent="0.25">
      <c r="A110" s="42"/>
      <c r="B110" s="42"/>
      <c r="C110" s="42"/>
      <c r="D110" s="47"/>
      <c r="E110" s="47"/>
      <c r="F110" s="47"/>
      <c r="G110" s="44" t="e">
        <f>VLOOKUP('תכנית ניטור בסיסית'!C110,'תוספת שלישית בכללים'!$A$2:$D$25,2,FALSE)</f>
        <v>#N/A</v>
      </c>
      <c r="H110" s="47"/>
      <c r="I110" s="44" t="e">
        <f>VLOOKUP('תכנית ניטור בסיסית'!C110,'תוספת שלישית בכללים'!$A$2:$D$25,3,FALSE)</f>
        <v>#N/A</v>
      </c>
      <c r="J110" s="43"/>
      <c r="K110" s="45" t="e">
        <f>VLOOKUP(C110,'תוספת שלישית בכללים'!$A$2:$D$25,4,FALSE)</f>
        <v>#N/A</v>
      </c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6"/>
      <c r="Z110" s="43"/>
      <c r="AA110" s="46"/>
      <c r="AB110" s="43"/>
    </row>
    <row r="111" spans="1:28" x14ac:dyDescent="0.25">
      <c r="A111" s="42"/>
      <c r="B111" s="42"/>
      <c r="C111" s="42"/>
      <c r="D111" s="47"/>
      <c r="E111" s="47"/>
      <c r="F111" s="47"/>
      <c r="G111" s="44" t="e">
        <f>VLOOKUP('תכנית ניטור בסיסית'!C111,'תוספת שלישית בכללים'!$A$2:$D$25,2,FALSE)</f>
        <v>#N/A</v>
      </c>
      <c r="H111" s="47"/>
      <c r="I111" s="44" t="e">
        <f>VLOOKUP('תכנית ניטור בסיסית'!C111,'תוספת שלישית בכללים'!$A$2:$D$25,3,FALSE)</f>
        <v>#N/A</v>
      </c>
      <c r="J111" s="43"/>
      <c r="K111" s="45" t="e">
        <f>VLOOKUP(C111,'תוספת שלישית בכללים'!$A$2:$D$25,4,FALSE)</f>
        <v>#N/A</v>
      </c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6"/>
      <c r="Z111" s="43"/>
      <c r="AA111" s="46"/>
      <c r="AB111" s="43"/>
    </row>
    <row r="112" spans="1:28" x14ac:dyDescent="0.25">
      <c r="A112" s="42"/>
      <c r="B112" s="42"/>
      <c r="C112" s="42"/>
      <c r="D112" s="47"/>
      <c r="E112" s="47"/>
      <c r="F112" s="47"/>
      <c r="G112" s="44" t="e">
        <f>VLOOKUP('תכנית ניטור בסיסית'!C112,'תוספת שלישית בכללים'!$A$2:$D$25,2,FALSE)</f>
        <v>#N/A</v>
      </c>
      <c r="H112" s="47"/>
      <c r="I112" s="44" t="e">
        <f>VLOOKUP('תכנית ניטור בסיסית'!C112,'תוספת שלישית בכללים'!$A$2:$D$25,3,FALSE)</f>
        <v>#N/A</v>
      </c>
      <c r="J112" s="43"/>
      <c r="K112" s="45" t="e">
        <f>VLOOKUP(C112,'תוספת שלישית בכללים'!$A$2:$D$25,4,FALSE)</f>
        <v>#N/A</v>
      </c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6"/>
      <c r="Z112" s="43"/>
      <c r="AA112" s="46"/>
      <c r="AB112" s="43"/>
    </row>
    <row r="113" spans="1:28" x14ac:dyDescent="0.25">
      <c r="A113" s="42"/>
      <c r="B113" s="42"/>
      <c r="C113" s="42"/>
      <c r="D113" s="47"/>
      <c r="E113" s="47"/>
      <c r="F113" s="47"/>
      <c r="G113" s="44" t="e">
        <f>VLOOKUP('תכנית ניטור בסיסית'!C113,'תוספת שלישית בכללים'!$A$2:$D$25,2,FALSE)</f>
        <v>#N/A</v>
      </c>
      <c r="H113" s="47"/>
      <c r="I113" s="44" t="e">
        <f>VLOOKUP('תכנית ניטור בסיסית'!C113,'תוספת שלישית בכללים'!$A$2:$D$25,3,FALSE)</f>
        <v>#N/A</v>
      </c>
      <c r="J113" s="43"/>
      <c r="K113" s="45" t="e">
        <f>VLOOKUP(C113,'תוספת שלישית בכללים'!$A$2:$D$25,4,FALSE)</f>
        <v>#N/A</v>
      </c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6"/>
      <c r="Z113" s="43"/>
      <c r="AA113" s="46"/>
      <c r="AB113" s="43"/>
    </row>
    <row r="114" spans="1:28" x14ac:dyDescent="0.25">
      <c r="A114" s="42"/>
      <c r="B114" s="42"/>
      <c r="C114" s="42"/>
      <c r="D114" s="47"/>
      <c r="E114" s="47"/>
      <c r="F114" s="47"/>
      <c r="G114" s="44" t="e">
        <f>VLOOKUP('תכנית ניטור בסיסית'!C114,'תוספת שלישית בכללים'!$A$2:$D$25,2,FALSE)</f>
        <v>#N/A</v>
      </c>
      <c r="H114" s="47"/>
      <c r="I114" s="44" t="e">
        <f>VLOOKUP('תכנית ניטור בסיסית'!C114,'תוספת שלישית בכללים'!$A$2:$D$25,3,FALSE)</f>
        <v>#N/A</v>
      </c>
      <c r="J114" s="43"/>
      <c r="K114" s="45" t="e">
        <f>VLOOKUP(C114,'תוספת שלישית בכללים'!$A$2:$D$25,4,FALSE)</f>
        <v>#N/A</v>
      </c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6"/>
      <c r="Z114" s="43"/>
      <c r="AA114" s="46"/>
      <c r="AB114" s="43"/>
    </row>
    <row r="115" spans="1:28" x14ac:dyDescent="0.25">
      <c r="A115" s="42"/>
      <c r="B115" s="42"/>
      <c r="C115" s="42"/>
      <c r="D115" s="47"/>
      <c r="E115" s="47"/>
      <c r="F115" s="47"/>
      <c r="G115" s="44" t="e">
        <f>VLOOKUP('תכנית ניטור בסיסית'!C115,'תוספת שלישית בכללים'!$A$2:$D$25,2,FALSE)</f>
        <v>#N/A</v>
      </c>
      <c r="H115" s="47"/>
      <c r="I115" s="44" t="e">
        <f>VLOOKUP('תכנית ניטור בסיסית'!C115,'תוספת שלישית בכללים'!$A$2:$D$25,3,FALSE)</f>
        <v>#N/A</v>
      </c>
      <c r="J115" s="43"/>
      <c r="K115" s="45" t="e">
        <f>VLOOKUP(C115,'תוספת שלישית בכללים'!$A$2:$D$25,4,FALSE)</f>
        <v>#N/A</v>
      </c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6"/>
      <c r="Z115" s="43"/>
      <c r="AA115" s="46"/>
      <c r="AB115" s="43"/>
    </row>
    <row r="116" spans="1:28" x14ac:dyDescent="0.25">
      <c r="A116" s="42"/>
      <c r="B116" s="42"/>
      <c r="C116" s="42"/>
      <c r="D116" s="47"/>
      <c r="E116" s="47"/>
      <c r="F116" s="47"/>
      <c r="G116" s="44" t="e">
        <f>VLOOKUP('תכנית ניטור בסיסית'!C116,'תוספת שלישית בכללים'!$A$2:$D$25,2,FALSE)</f>
        <v>#N/A</v>
      </c>
      <c r="H116" s="47"/>
      <c r="I116" s="44" t="e">
        <f>VLOOKUP('תכנית ניטור בסיסית'!C116,'תוספת שלישית בכללים'!$A$2:$D$25,3,FALSE)</f>
        <v>#N/A</v>
      </c>
      <c r="J116" s="43"/>
      <c r="K116" s="45" t="e">
        <f>VLOOKUP(C116,'תוספת שלישית בכללים'!$A$2:$D$25,4,FALSE)</f>
        <v>#N/A</v>
      </c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6"/>
      <c r="Z116" s="43"/>
      <c r="AA116" s="46"/>
      <c r="AB116" s="43"/>
    </row>
    <row r="117" spans="1:28" x14ac:dyDescent="0.25">
      <c r="A117" s="42"/>
      <c r="B117" s="42"/>
      <c r="C117" s="42"/>
      <c r="D117" s="47"/>
      <c r="E117" s="47"/>
      <c r="F117" s="47"/>
      <c r="G117" s="44" t="e">
        <f>VLOOKUP('תכנית ניטור בסיסית'!C117,'תוספת שלישית בכללים'!$A$2:$D$25,2,FALSE)</f>
        <v>#N/A</v>
      </c>
      <c r="H117" s="47"/>
      <c r="I117" s="44" t="e">
        <f>VLOOKUP('תכנית ניטור בסיסית'!C117,'תוספת שלישית בכללים'!$A$2:$D$25,3,FALSE)</f>
        <v>#N/A</v>
      </c>
      <c r="J117" s="43"/>
      <c r="K117" s="45" t="e">
        <f>VLOOKUP(C117,'תוספת שלישית בכללים'!$A$2:$D$25,4,FALSE)</f>
        <v>#N/A</v>
      </c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6"/>
      <c r="Z117" s="43"/>
      <c r="AA117" s="46"/>
      <c r="AB117" s="43"/>
    </row>
    <row r="118" spans="1:28" x14ac:dyDescent="0.25">
      <c r="A118" s="42"/>
      <c r="B118" s="42"/>
      <c r="C118" s="42"/>
      <c r="D118" s="47"/>
      <c r="E118" s="47"/>
      <c r="F118" s="47"/>
      <c r="G118" s="44" t="e">
        <f>VLOOKUP('תכנית ניטור בסיסית'!C118,'תוספת שלישית בכללים'!$A$2:$D$25,2,FALSE)</f>
        <v>#N/A</v>
      </c>
      <c r="H118" s="47"/>
      <c r="I118" s="44" t="e">
        <f>VLOOKUP('תכנית ניטור בסיסית'!C118,'תוספת שלישית בכללים'!$A$2:$D$25,3,FALSE)</f>
        <v>#N/A</v>
      </c>
      <c r="J118" s="43"/>
      <c r="K118" s="45" t="e">
        <f>VLOOKUP(C118,'תוספת שלישית בכללים'!$A$2:$D$25,4,FALSE)</f>
        <v>#N/A</v>
      </c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6"/>
      <c r="Z118" s="43"/>
      <c r="AA118" s="46"/>
      <c r="AB118" s="43"/>
    </row>
    <row r="119" spans="1:28" x14ac:dyDescent="0.25">
      <c r="A119" s="42"/>
      <c r="B119" s="42"/>
      <c r="C119" s="42"/>
      <c r="D119" s="47"/>
      <c r="E119" s="47"/>
      <c r="F119" s="47"/>
      <c r="G119" s="44" t="e">
        <f>VLOOKUP('תכנית ניטור בסיסית'!C119,'תוספת שלישית בכללים'!$A$2:$D$25,2,FALSE)</f>
        <v>#N/A</v>
      </c>
      <c r="H119" s="47"/>
      <c r="I119" s="44" t="e">
        <f>VLOOKUP('תכנית ניטור בסיסית'!C119,'תוספת שלישית בכללים'!$A$2:$D$25,3,FALSE)</f>
        <v>#N/A</v>
      </c>
      <c r="J119" s="43"/>
      <c r="K119" s="45" t="e">
        <f>VLOOKUP(C119,'תוספת שלישית בכללים'!$A$2:$D$25,4,FALSE)</f>
        <v>#N/A</v>
      </c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6"/>
      <c r="Z119" s="43"/>
      <c r="AA119" s="46"/>
      <c r="AB119" s="43"/>
    </row>
    <row r="120" spans="1:28" x14ac:dyDescent="0.25">
      <c r="A120" s="42"/>
      <c r="B120" s="42"/>
      <c r="C120" s="42"/>
      <c r="D120" s="47"/>
      <c r="E120" s="47"/>
      <c r="F120" s="47"/>
      <c r="G120" s="44" t="e">
        <f>VLOOKUP('תכנית ניטור בסיסית'!C120,'תוספת שלישית בכללים'!$A$2:$D$25,2,FALSE)</f>
        <v>#N/A</v>
      </c>
      <c r="H120" s="47"/>
      <c r="I120" s="44" t="e">
        <f>VLOOKUP('תכנית ניטור בסיסית'!C120,'תוספת שלישית בכללים'!$A$2:$D$25,3,FALSE)</f>
        <v>#N/A</v>
      </c>
      <c r="J120" s="43"/>
      <c r="K120" s="45" t="e">
        <f>VLOOKUP(C120,'תוספת שלישית בכללים'!$A$2:$D$25,4,FALSE)</f>
        <v>#N/A</v>
      </c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6"/>
      <c r="Z120" s="43"/>
      <c r="AA120" s="46"/>
      <c r="AB120" s="43"/>
    </row>
    <row r="121" spans="1:28" x14ac:dyDescent="0.25">
      <c r="A121" s="42"/>
      <c r="B121" s="42"/>
      <c r="C121" s="42"/>
      <c r="D121" s="47"/>
      <c r="E121" s="47"/>
      <c r="F121" s="47"/>
      <c r="G121" s="44" t="e">
        <f>VLOOKUP('תכנית ניטור בסיסית'!C121,'תוספת שלישית בכללים'!$A$2:$D$25,2,FALSE)</f>
        <v>#N/A</v>
      </c>
      <c r="H121" s="47"/>
      <c r="I121" s="44" t="e">
        <f>VLOOKUP('תכנית ניטור בסיסית'!C121,'תוספת שלישית בכללים'!$A$2:$D$25,3,FALSE)</f>
        <v>#N/A</v>
      </c>
      <c r="J121" s="43"/>
      <c r="K121" s="45" t="e">
        <f>VLOOKUP(C121,'תוספת שלישית בכללים'!$A$2:$D$25,4,FALSE)</f>
        <v>#N/A</v>
      </c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6"/>
      <c r="Z121" s="43"/>
      <c r="AA121" s="46"/>
      <c r="AB121" s="43"/>
    </row>
    <row r="122" spans="1:28" x14ac:dyDescent="0.25">
      <c r="A122" s="42"/>
      <c r="B122" s="42"/>
      <c r="C122" s="42"/>
      <c r="D122" s="47"/>
      <c r="E122" s="47"/>
      <c r="F122" s="47"/>
      <c r="G122" s="44" t="e">
        <f>VLOOKUP('תכנית ניטור בסיסית'!C122,'תוספת שלישית בכללים'!$A$2:$D$25,2,FALSE)</f>
        <v>#N/A</v>
      </c>
      <c r="H122" s="47"/>
      <c r="I122" s="44" t="e">
        <f>VLOOKUP('תכנית ניטור בסיסית'!C122,'תוספת שלישית בכללים'!$A$2:$D$25,3,FALSE)</f>
        <v>#N/A</v>
      </c>
      <c r="J122" s="43"/>
      <c r="K122" s="45" t="e">
        <f>VLOOKUP(C122,'תוספת שלישית בכללים'!$A$2:$D$25,4,FALSE)</f>
        <v>#N/A</v>
      </c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6"/>
      <c r="Z122" s="43"/>
      <c r="AA122" s="46"/>
      <c r="AB122" s="43"/>
    </row>
    <row r="123" spans="1:28" x14ac:dyDescent="0.25">
      <c r="A123" s="42"/>
      <c r="B123" s="42"/>
      <c r="C123" s="42"/>
      <c r="D123" s="47"/>
      <c r="E123" s="47"/>
      <c r="F123" s="47"/>
      <c r="G123" s="44" t="e">
        <f>VLOOKUP('תכנית ניטור בסיסית'!C123,'תוספת שלישית בכללים'!$A$2:$D$25,2,FALSE)</f>
        <v>#N/A</v>
      </c>
      <c r="H123" s="47"/>
      <c r="I123" s="44" t="e">
        <f>VLOOKUP('תכנית ניטור בסיסית'!C123,'תוספת שלישית בכללים'!$A$2:$D$25,3,FALSE)</f>
        <v>#N/A</v>
      </c>
      <c r="J123" s="43"/>
      <c r="K123" s="45" t="e">
        <f>VLOOKUP(C123,'תוספת שלישית בכללים'!$A$2:$D$25,4,FALSE)</f>
        <v>#N/A</v>
      </c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6"/>
      <c r="Z123" s="43"/>
      <c r="AA123" s="46"/>
      <c r="AB123" s="43"/>
    </row>
    <row r="124" spans="1:28" x14ac:dyDescent="0.25">
      <c r="A124" s="42"/>
      <c r="B124" s="42"/>
      <c r="C124" s="42"/>
      <c r="D124" s="47"/>
      <c r="E124" s="47"/>
      <c r="F124" s="47"/>
      <c r="G124" s="44" t="e">
        <f>VLOOKUP('תכנית ניטור בסיסית'!C124,'תוספת שלישית בכללים'!$A$2:$D$25,2,FALSE)</f>
        <v>#N/A</v>
      </c>
      <c r="H124" s="47"/>
      <c r="I124" s="44" t="e">
        <f>VLOOKUP('תכנית ניטור בסיסית'!C124,'תוספת שלישית בכללים'!$A$2:$D$25,3,FALSE)</f>
        <v>#N/A</v>
      </c>
      <c r="J124" s="43"/>
      <c r="K124" s="45" t="e">
        <f>VLOOKUP(C124,'תוספת שלישית בכללים'!$A$2:$D$25,4,FALSE)</f>
        <v>#N/A</v>
      </c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6"/>
      <c r="Z124" s="43"/>
      <c r="AA124" s="46"/>
      <c r="AB124" s="43"/>
    </row>
    <row r="125" spans="1:28" x14ac:dyDescent="0.25">
      <c r="A125" s="42"/>
      <c r="B125" s="42"/>
      <c r="C125" s="42"/>
      <c r="D125" s="47"/>
      <c r="E125" s="47"/>
      <c r="F125" s="47"/>
      <c r="G125" s="44" t="e">
        <f>VLOOKUP('תכנית ניטור בסיסית'!C125,'תוספת שלישית בכללים'!$A$2:$D$25,2,FALSE)</f>
        <v>#N/A</v>
      </c>
      <c r="H125" s="47"/>
      <c r="I125" s="44" t="e">
        <f>VLOOKUP('תכנית ניטור בסיסית'!C125,'תוספת שלישית בכללים'!$A$2:$D$25,3,FALSE)</f>
        <v>#N/A</v>
      </c>
      <c r="J125" s="43"/>
      <c r="K125" s="45" t="e">
        <f>VLOOKUP(C125,'תוספת שלישית בכללים'!$A$2:$D$25,4,FALSE)</f>
        <v>#N/A</v>
      </c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6"/>
      <c r="Z125" s="43"/>
      <c r="AA125" s="46"/>
      <c r="AB125" s="43"/>
    </row>
    <row r="126" spans="1:28" x14ac:dyDescent="0.25">
      <c r="A126" s="42"/>
      <c r="B126" s="42"/>
      <c r="C126" s="42"/>
      <c r="D126" s="47"/>
      <c r="E126" s="47"/>
      <c r="F126" s="47"/>
      <c r="G126" s="44" t="e">
        <f>VLOOKUP('תכנית ניטור בסיסית'!C126,'תוספת שלישית בכללים'!$A$2:$D$25,2,FALSE)</f>
        <v>#N/A</v>
      </c>
      <c r="H126" s="47"/>
      <c r="I126" s="44" t="e">
        <f>VLOOKUP('תכנית ניטור בסיסית'!C126,'תוספת שלישית בכללים'!$A$2:$D$25,3,FALSE)</f>
        <v>#N/A</v>
      </c>
      <c r="J126" s="43"/>
      <c r="K126" s="45" t="e">
        <f>VLOOKUP(C126,'תוספת שלישית בכללים'!$A$2:$D$25,4,FALSE)</f>
        <v>#N/A</v>
      </c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6"/>
      <c r="Z126" s="43"/>
      <c r="AA126" s="46"/>
      <c r="AB126" s="43"/>
    </row>
    <row r="127" spans="1:28" x14ac:dyDescent="0.25">
      <c r="A127" s="42"/>
      <c r="B127" s="42"/>
      <c r="C127" s="42"/>
      <c r="D127" s="47"/>
      <c r="E127" s="47"/>
      <c r="F127" s="47"/>
      <c r="G127" s="44" t="e">
        <f>VLOOKUP('תכנית ניטור בסיסית'!C127,'תוספת שלישית בכללים'!$A$2:$D$25,2,FALSE)</f>
        <v>#N/A</v>
      </c>
      <c r="H127" s="47"/>
      <c r="I127" s="44" t="e">
        <f>VLOOKUP('תכנית ניטור בסיסית'!C127,'תוספת שלישית בכללים'!$A$2:$D$25,3,FALSE)</f>
        <v>#N/A</v>
      </c>
      <c r="J127" s="43"/>
      <c r="K127" s="45" t="e">
        <f>VLOOKUP(C127,'תוספת שלישית בכללים'!$A$2:$D$25,4,FALSE)</f>
        <v>#N/A</v>
      </c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6"/>
      <c r="Z127" s="43"/>
      <c r="AA127" s="46"/>
      <c r="AB127" s="43"/>
    </row>
    <row r="128" spans="1:28" x14ac:dyDescent="0.25">
      <c r="A128" s="42"/>
      <c r="B128" s="42"/>
      <c r="C128" s="42"/>
      <c r="D128" s="47"/>
      <c r="E128" s="47"/>
      <c r="F128" s="47"/>
      <c r="G128" s="44" t="e">
        <f>VLOOKUP('תכנית ניטור בסיסית'!C128,'תוספת שלישית בכללים'!$A$2:$D$25,2,FALSE)</f>
        <v>#N/A</v>
      </c>
      <c r="H128" s="47"/>
      <c r="I128" s="44" t="e">
        <f>VLOOKUP('תכנית ניטור בסיסית'!C128,'תוספת שלישית בכללים'!$A$2:$D$25,3,FALSE)</f>
        <v>#N/A</v>
      </c>
      <c r="J128" s="43"/>
      <c r="K128" s="45" t="e">
        <f>VLOOKUP(C128,'תוספת שלישית בכללים'!$A$2:$D$25,4,FALSE)</f>
        <v>#N/A</v>
      </c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6"/>
      <c r="Z128" s="43"/>
      <c r="AA128" s="46"/>
      <c r="AB128" s="43"/>
    </row>
    <row r="129" spans="1:28" x14ac:dyDescent="0.25">
      <c r="A129" s="42"/>
      <c r="B129" s="42"/>
      <c r="C129" s="42"/>
      <c r="D129" s="47"/>
      <c r="E129" s="47"/>
      <c r="F129" s="47"/>
      <c r="G129" s="44" t="e">
        <f>VLOOKUP('תכנית ניטור בסיסית'!C129,'תוספת שלישית בכללים'!$A$2:$D$25,2,FALSE)</f>
        <v>#N/A</v>
      </c>
      <c r="H129" s="47"/>
      <c r="I129" s="44" t="e">
        <f>VLOOKUP('תכנית ניטור בסיסית'!C129,'תוספת שלישית בכללים'!$A$2:$D$25,3,FALSE)</f>
        <v>#N/A</v>
      </c>
      <c r="J129" s="43"/>
      <c r="K129" s="45" t="e">
        <f>VLOOKUP(C129,'תוספת שלישית בכללים'!$A$2:$D$25,4,FALSE)</f>
        <v>#N/A</v>
      </c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6"/>
      <c r="Z129" s="43"/>
      <c r="AA129" s="46"/>
      <c r="AB129" s="43"/>
    </row>
    <row r="130" spans="1:28" x14ac:dyDescent="0.25">
      <c r="A130" s="42"/>
      <c r="B130" s="42"/>
      <c r="C130" s="42"/>
      <c r="D130" s="47"/>
      <c r="E130" s="47"/>
      <c r="F130" s="47"/>
      <c r="G130" s="44" t="e">
        <f>VLOOKUP('תכנית ניטור בסיסית'!C130,'תוספת שלישית בכללים'!$A$2:$D$25,2,FALSE)</f>
        <v>#N/A</v>
      </c>
      <c r="H130" s="47"/>
      <c r="I130" s="44" t="e">
        <f>VLOOKUP('תכנית ניטור בסיסית'!C130,'תוספת שלישית בכללים'!$A$2:$D$25,3,FALSE)</f>
        <v>#N/A</v>
      </c>
      <c r="J130" s="43"/>
      <c r="K130" s="45" t="e">
        <f>VLOOKUP(C130,'תוספת שלישית בכללים'!$A$2:$D$25,4,FALSE)</f>
        <v>#N/A</v>
      </c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6"/>
      <c r="Z130" s="43"/>
      <c r="AA130" s="46"/>
      <c r="AB130" s="43"/>
    </row>
    <row r="131" spans="1:28" x14ac:dyDescent="0.25">
      <c r="A131" s="42"/>
      <c r="B131" s="42"/>
      <c r="C131" s="42"/>
      <c r="D131" s="47"/>
      <c r="E131" s="47"/>
      <c r="F131" s="47"/>
      <c r="G131" s="44" t="e">
        <f>VLOOKUP('תכנית ניטור בסיסית'!C131,'תוספת שלישית בכללים'!$A$2:$D$25,2,FALSE)</f>
        <v>#N/A</v>
      </c>
      <c r="H131" s="47"/>
      <c r="I131" s="44" t="e">
        <f>VLOOKUP('תכנית ניטור בסיסית'!C131,'תוספת שלישית בכללים'!$A$2:$D$25,3,FALSE)</f>
        <v>#N/A</v>
      </c>
      <c r="J131" s="43"/>
      <c r="K131" s="45" t="e">
        <f>VLOOKUP(C131,'תוספת שלישית בכללים'!$A$2:$D$25,4,FALSE)</f>
        <v>#N/A</v>
      </c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6"/>
      <c r="Z131" s="43"/>
      <c r="AA131" s="46"/>
      <c r="AB131" s="43"/>
    </row>
    <row r="132" spans="1:28" x14ac:dyDescent="0.25">
      <c r="A132" s="42"/>
      <c r="B132" s="42"/>
      <c r="C132" s="42"/>
      <c r="D132" s="47"/>
      <c r="E132" s="47"/>
      <c r="F132" s="47"/>
      <c r="G132" s="44" t="e">
        <f>VLOOKUP('תכנית ניטור בסיסית'!C132,'תוספת שלישית בכללים'!$A$2:$D$25,2,FALSE)</f>
        <v>#N/A</v>
      </c>
      <c r="H132" s="47"/>
      <c r="I132" s="44" t="e">
        <f>VLOOKUP('תכנית ניטור בסיסית'!C132,'תוספת שלישית בכללים'!$A$2:$D$25,3,FALSE)</f>
        <v>#N/A</v>
      </c>
      <c r="J132" s="43"/>
      <c r="K132" s="45" t="e">
        <f>VLOOKUP(C132,'תוספת שלישית בכללים'!$A$2:$D$25,4,FALSE)</f>
        <v>#N/A</v>
      </c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6"/>
      <c r="Z132" s="43"/>
      <c r="AA132" s="46"/>
      <c r="AB132" s="43"/>
    </row>
    <row r="133" spans="1:28" x14ac:dyDescent="0.25">
      <c r="A133" s="42"/>
      <c r="B133" s="42"/>
      <c r="C133" s="42"/>
      <c r="D133" s="47"/>
      <c r="E133" s="47"/>
      <c r="F133" s="47"/>
      <c r="G133" s="44" t="e">
        <f>VLOOKUP('תכנית ניטור בסיסית'!C133,'תוספת שלישית בכללים'!$A$2:$D$25,2,FALSE)</f>
        <v>#N/A</v>
      </c>
      <c r="H133" s="47"/>
      <c r="I133" s="44" t="e">
        <f>VLOOKUP('תכנית ניטור בסיסית'!C133,'תוספת שלישית בכללים'!$A$2:$D$25,3,FALSE)</f>
        <v>#N/A</v>
      </c>
      <c r="J133" s="43"/>
      <c r="K133" s="45" t="e">
        <f>VLOOKUP(C133,'תוספת שלישית בכללים'!$A$2:$D$25,4,FALSE)</f>
        <v>#N/A</v>
      </c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6"/>
      <c r="Z133" s="43"/>
      <c r="AA133" s="46"/>
      <c r="AB133" s="43"/>
    </row>
    <row r="134" spans="1:28" x14ac:dyDescent="0.25">
      <c r="A134" s="42"/>
      <c r="B134" s="42"/>
      <c r="C134" s="42"/>
      <c r="D134" s="47"/>
      <c r="E134" s="47"/>
      <c r="F134" s="47"/>
      <c r="G134" s="44" t="e">
        <f>VLOOKUP('תכנית ניטור בסיסית'!C134,'תוספת שלישית בכללים'!$A$2:$D$25,2,FALSE)</f>
        <v>#N/A</v>
      </c>
      <c r="H134" s="47"/>
      <c r="I134" s="44" t="e">
        <f>VLOOKUP('תכנית ניטור בסיסית'!C134,'תוספת שלישית בכללים'!$A$2:$D$25,3,FALSE)</f>
        <v>#N/A</v>
      </c>
      <c r="J134" s="43"/>
      <c r="K134" s="45" t="e">
        <f>VLOOKUP(C134,'תוספת שלישית בכללים'!$A$2:$D$25,4,FALSE)</f>
        <v>#N/A</v>
      </c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6"/>
      <c r="Z134" s="43"/>
      <c r="AA134" s="46"/>
      <c r="AB134" s="43"/>
    </row>
    <row r="135" spans="1:28" x14ac:dyDescent="0.25">
      <c r="A135" s="42"/>
      <c r="B135" s="42"/>
      <c r="C135" s="42"/>
      <c r="D135" s="47"/>
      <c r="E135" s="47"/>
      <c r="F135" s="47"/>
      <c r="G135" s="44" t="e">
        <f>VLOOKUP('תכנית ניטור בסיסית'!C135,'תוספת שלישית בכללים'!$A$2:$D$25,2,FALSE)</f>
        <v>#N/A</v>
      </c>
      <c r="H135" s="47"/>
      <c r="I135" s="44" t="e">
        <f>VLOOKUP('תכנית ניטור בסיסית'!C135,'תוספת שלישית בכללים'!$A$2:$D$25,3,FALSE)</f>
        <v>#N/A</v>
      </c>
      <c r="J135" s="43"/>
      <c r="K135" s="45" t="e">
        <f>VLOOKUP(C135,'תוספת שלישית בכללים'!$A$2:$D$25,4,FALSE)</f>
        <v>#N/A</v>
      </c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6"/>
      <c r="Z135" s="43"/>
      <c r="AA135" s="46"/>
      <c r="AB135" s="43"/>
    </row>
    <row r="136" spans="1:28" x14ac:dyDescent="0.25">
      <c r="A136" s="42"/>
      <c r="B136" s="42"/>
      <c r="C136" s="42"/>
      <c r="D136" s="47"/>
      <c r="E136" s="47"/>
      <c r="F136" s="47"/>
      <c r="G136" s="44" t="e">
        <f>VLOOKUP('תכנית ניטור בסיסית'!C136,'תוספת שלישית בכללים'!$A$2:$D$25,2,FALSE)</f>
        <v>#N/A</v>
      </c>
      <c r="H136" s="47"/>
      <c r="I136" s="44" t="e">
        <f>VLOOKUP('תכנית ניטור בסיסית'!C136,'תוספת שלישית בכללים'!$A$2:$D$25,3,FALSE)</f>
        <v>#N/A</v>
      </c>
      <c r="J136" s="43"/>
      <c r="K136" s="45" t="e">
        <f>VLOOKUP(C136,'תוספת שלישית בכללים'!$A$2:$D$25,4,FALSE)</f>
        <v>#N/A</v>
      </c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6"/>
      <c r="Z136" s="43"/>
      <c r="AA136" s="46"/>
      <c r="AB136" s="43"/>
    </row>
    <row r="137" spans="1:28" x14ac:dyDescent="0.25">
      <c r="A137" s="42"/>
      <c r="B137" s="42"/>
      <c r="C137" s="42"/>
      <c r="D137" s="47"/>
      <c r="E137" s="47"/>
      <c r="F137" s="47"/>
      <c r="G137" s="44" t="e">
        <f>VLOOKUP('תכנית ניטור בסיסית'!C137,'תוספת שלישית בכללים'!$A$2:$D$25,2,FALSE)</f>
        <v>#N/A</v>
      </c>
      <c r="H137" s="47"/>
      <c r="I137" s="44" t="e">
        <f>VLOOKUP('תכנית ניטור בסיסית'!C137,'תוספת שלישית בכללים'!$A$2:$D$25,3,FALSE)</f>
        <v>#N/A</v>
      </c>
      <c r="J137" s="43"/>
      <c r="K137" s="45" t="e">
        <f>VLOOKUP(C137,'תוספת שלישית בכללים'!$A$2:$D$25,4,FALSE)</f>
        <v>#N/A</v>
      </c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6"/>
      <c r="Z137" s="43"/>
      <c r="AA137" s="46"/>
      <c r="AB137" s="43"/>
    </row>
    <row r="138" spans="1:28" x14ac:dyDescent="0.25">
      <c r="A138" s="42"/>
      <c r="B138" s="42"/>
      <c r="C138" s="42"/>
      <c r="D138" s="47"/>
      <c r="E138" s="47"/>
      <c r="F138" s="47"/>
      <c r="G138" s="44" t="e">
        <f>VLOOKUP('תכנית ניטור בסיסית'!C138,'תוספת שלישית בכללים'!$A$2:$D$25,2,FALSE)</f>
        <v>#N/A</v>
      </c>
      <c r="H138" s="47"/>
      <c r="I138" s="44" t="e">
        <f>VLOOKUP('תכנית ניטור בסיסית'!C138,'תוספת שלישית בכללים'!$A$2:$D$25,3,FALSE)</f>
        <v>#N/A</v>
      </c>
      <c r="J138" s="43"/>
      <c r="K138" s="45" t="e">
        <f>VLOOKUP(C138,'תוספת שלישית בכללים'!$A$2:$D$25,4,FALSE)</f>
        <v>#N/A</v>
      </c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6"/>
      <c r="Z138" s="43"/>
      <c r="AA138" s="46"/>
      <c r="AB138" s="43"/>
    </row>
    <row r="139" spans="1:28" x14ac:dyDescent="0.25">
      <c r="A139" s="42"/>
      <c r="B139" s="42"/>
      <c r="C139" s="42"/>
      <c r="D139" s="47"/>
      <c r="E139" s="47"/>
      <c r="F139" s="47"/>
      <c r="G139" s="44" t="e">
        <f>VLOOKUP('תכנית ניטור בסיסית'!C139,'תוספת שלישית בכללים'!$A$2:$D$25,2,FALSE)</f>
        <v>#N/A</v>
      </c>
      <c r="H139" s="47"/>
      <c r="I139" s="44" t="e">
        <f>VLOOKUP('תכנית ניטור בסיסית'!C139,'תוספת שלישית בכללים'!$A$2:$D$25,3,FALSE)</f>
        <v>#N/A</v>
      </c>
      <c r="J139" s="43"/>
      <c r="K139" s="45" t="e">
        <f>VLOOKUP(C139,'תוספת שלישית בכללים'!$A$2:$D$25,4,FALSE)</f>
        <v>#N/A</v>
      </c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6"/>
      <c r="Z139" s="43"/>
      <c r="AA139" s="46"/>
      <c r="AB139" s="43"/>
    </row>
    <row r="140" spans="1:28" x14ac:dyDescent="0.25">
      <c r="A140" s="42"/>
      <c r="B140" s="42"/>
      <c r="C140" s="42"/>
      <c r="D140" s="47"/>
      <c r="E140" s="47"/>
      <c r="F140" s="47"/>
      <c r="G140" s="44" t="e">
        <f>VLOOKUP('תכנית ניטור בסיסית'!C140,'תוספת שלישית בכללים'!$A$2:$D$25,2,FALSE)</f>
        <v>#N/A</v>
      </c>
      <c r="H140" s="47"/>
      <c r="I140" s="44" t="e">
        <f>VLOOKUP('תכנית ניטור בסיסית'!C140,'תוספת שלישית בכללים'!$A$2:$D$25,3,FALSE)</f>
        <v>#N/A</v>
      </c>
      <c r="J140" s="43"/>
      <c r="K140" s="45" t="e">
        <f>VLOOKUP(C140,'תוספת שלישית בכללים'!$A$2:$D$25,4,FALSE)</f>
        <v>#N/A</v>
      </c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6"/>
      <c r="Z140" s="43"/>
      <c r="AA140" s="46"/>
      <c r="AB140" s="43"/>
    </row>
    <row r="141" spans="1:28" x14ac:dyDescent="0.25">
      <c r="A141" s="42"/>
      <c r="B141" s="42"/>
      <c r="C141" s="42"/>
      <c r="D141" s="47"/>
      <c r="E141" s="47"/>
      <c r="F141" s="47"/>
      <c r="G141" s="44" t="e">
        <f>VLOOKUP('תכנית ניטור בסיסית'!C141,'תוספת שלישית בכללים'!$A$2:$D$25,2,FALSE)</f>
        <v>#N/A</v>
      </c>
      <c r="H141" s="47"/>
      <c r="I141" s="44" t="e">
        <f>VLOOKUP('תכנית ניטור בסיסית'!C141,'תוספת שלישית בכללים'!$A$2:$D$25,3,FALSE)</f>
        <v>#N/A</v>
      </c>
      <c r="J141" s="43"/>
      <c r="K141" s="45" t="e">
        <f>VLOOKUP(C141,'תוספת שלישית בכללים'!$A$2:$D$25,4,FALSE)</f>
        <v>#N/A</v>
      </c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6"/>
      <c r="Z141" s="43"/>
      <c r="AA141" s="46"/>
      <c r="AB141" s="43"/>
    </row>
    <row r="142" spans="1:28" x14ac:dyDescent="0.25">
      <c r="A142" s="42"/>
      <c r="B142" s="42"/>
      <c r="C142" s="42"/>
      <c r="D142" s="47"/>
      <c r="E142" s="47"/>
      <c r="F142" s="47"/>
      <c r="G142" s="44" t="e">
        <f>VLOOKUP('תכנית ניטור בסיסית'!C142,'תוספת שלישית בכללים'!$A$2:$D$25,2,FALSE)</f>
        <v>#N/A</v>
      </c>
      <c r="H142" s="47"/>
      <c r="I142" s="44" t="e">
        <f>VLOOKUP('תכנית ניטור בסיסית'!C142,'תוספת שלישית בכללים'!$A$2:$D$25,3,FALSE)</f>
        <v>#N/A</v>
      </c>
      <c r="J142" s="43"/>
      <c r="K142" s="45" t="e">
        <f>VLOOKUP(C142,'תוספת שלישית בכללים'!$A$2:$D$25,4,FALSE)</f>
        <v>#N/A</v>
      </c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6"/>
      <c r="Z142" s="43"/>
      <c r="AA142" s="46"/>
      <c r="AB142" s="43"/>
    </row>
    <row r="143" spans="1:28" x14ac:dyDescent="0.25">
      <c r="A143" s="42"/>
      <c r="B143" s="42"/>
      <c r="C143" s="42"/>
      <c r="D143" s="47"/>
      <c r="E143" s="47"/>
      <c r="F143" s="47"/>
      <c r="G143" s="44" t="e">
        <f>VLOOKUP('תכנית ניטור בסיסית'!C143,'תוספת שלישית בכללים'!$A$2:$D$25,2,FALSE)</f>
        <v>#N/A</v>
      </c>
      <c r="H143" s="47"/>
      <c r="I143" s="44" t="e">
        <f>VLOOKUP('תכנית ניטור בסיסית'!C143,'תוספת שלישית בכללים'!$A$2:$D$25,3,FALSE)</f>
        <v>#N/A</v>
      </c>
      <c r="J143" s="43"/>
      <c r="K143" s="45" t="e">
        <f>VLOOKUP(C143,'תוספת שלישית בכללים'!$A$2:$D$25,4,FALSE)</f>
        <v>#N/A</v>
      </c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6"/>
      <c r="Z143" s="43"/>
      <c r="AA143" s="46"/>
      <c r="AB143" s="43"/>
    </row>
    <row r="144" spans="1:28" x14ac:dyDescent="0.25">
      <c r="A144" s="42"/>
      <c r="B144" s="42"/>
      <c r="C144" s="42"/>
      <c r="D144" s="47"/>
      <c r="E144" s="47"/>
      <c r="F144" s="47"/>
      <c r="G144" s="44" t="e">
        <f>VLOOKUP('תכנית ניטור בסיסית'!C144,'תוספת שלישית בכללים'!$A$2:$D$25,2,FALSE)</f>
        <v>#N/A</v>
      </c>
      <c r="H144" s="47"/>
      <c r="I144" s="44" t="e">
        <f>VLOOKUP('תכנית ניטור בסיסית'!C144,'תוספת שלישית בכללים'!$A$2:$D$25,3,FALSE)</f>
        <v>#N/A</v>
      </c>
      <c r="J144" s="43"/>
      <c r="K144" s="45" t="e">
        <f>VLOOKUP(C144,'תוספת שלישית בכללים'!$A$2:$D$25,4,FALSE)</f>
        <v>#N/A</v>
      </c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6"/>
      <c r="Z144" s="43"/>
      <c r="AA144" s="46"/>
      <c r="AB144" s="43"/>
    </row>
    <row r="145" spans="1:28" x14ac:dyDescent="0.25">
      <c r="A145" s="42"/>
      <c r="B145" s="42"/>
      <c r="C145" s="42"/>
      <c r="D145" s="47"/>
      <c r="E145" s="47"/>
      <c r="F145" s="47"/>
      <c r="G145" s="44" t="e">
        <f>VLOOKUP('תכנית ניטור בסיסית'!C145,'תוספת שלישית בכללים'!$A$2:$D$25,2,FALSE)</f>
        <v>#N/A</v>
      </c>
      <c r="H145" s="47"/>
      <c r="I145" s="44" t="e">
        <f>VLOOKUP('תכנית ניטור בסיסית'!C145,'תוספת שלישית בכללים'!$A$2:$D$25,3,FALSE)</f>
        <v>#N/A</v>
      </c>
      <c r="J145" s="43"/>
      <c r="K145" s="45" t="e">
        <f>VLOOKUP(C145,'תוספת שלישית בכללים'!$A$2:$D$25,4,FALSE)</f>
        <v>#N/A</v>
      </c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6"/>
      <c r="Z145" s="43"/>
      <c r="AA145" s="46"/>
      <c r="AB145" s="43"/>
    </row>
    <row r="146" spans="1:28" x14ac:dyDescent="0.25">
      <c r="A146" s="42"/>
      <c r="B146" s="42"/>
      <c r="C146" s="42"/>
      <c r="D146" s="47"/>
      <c r="E146" s="47"/>
      <c r="F146" s="47"/>
      <c r="G146" s="44" t="e">
        <f>VLOOKUP('תכנית ניטור בסיסית'!C146,'תוספת שלישית בכללים'!$A$2:$D$25,2,FALSE)</f>
        <v>#N/A</v>
      </c>
      <c r="H146" s="47"/>
      <c r="I146" s="44" t="e">
        <f>VLOOKUP('תכנית ניטור בסיסית'!C146,'תוספת שלישית בכללים'!$A$2:$D$25,3,FALSE)</f>
        <v>#N/A</v>
      </c>
      <c r="J146" s="43"/>
      <c r="K146" s="45" t="e">
        <f>VLOOKUP(C146,'תוספת שלישית בכללים'!$A$2:$D$25,4,FALSE)</f>
        <v>#N/A</v>
      </c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6"/>
      <c r="Z146" s="43"/>
      <c r="AA146" s="46"/>
      <c r="AB146" s="43"/>
    </row>
    <row r="147" spans="1:28" x14ac:dyDescent="0.25">
      <c r="A147" s="42"/>
      <c r="B147" s="42"/>
      <c r="C147" s="42"/>
      <c r="D147" s="47"/>
      <c r="E147" s="47"/>
      <c r="F147" s="47"/>
      <c r="G147" s="44" t="e">
        <f>VLOOKUP('תכנית ניטור בסיסית'!C147,'תוספת שלישית בכללים'!$A$2:$D$25,2,FALSE)</f>
        <v>#N/A</v>
      </c>
      <c r="H147" s="47"/>
      <c r="I147" s="44" t="e">
        <f>VLOOKUP('תכנית ניטור בסיסית'!C147,'תוספת שלישית בכללים'!$A$2:$D$25,3,FALSE)</f>
        <v>#N/A</v>
      </c>
      <c r="J147" s="43"/>
      <c r="K147" s="45" t="e">
        <f>VLOOKUP(C147,'תוספת שלישית בכללים'!$A$2:$D$25,4,FALSE)</f>
        <v>#N/A</v>
      </c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6"/>
      <c r="Z147" s="43"/>
      <c r="AA147" s="46"/>
      <c r="AB147" s="43"/>
    </row>
    <row r="148" spans="1:28" x14ac:dyDescent="0.25">
      <c r="A148" s="42"/>
      <c r="B148" s="42"/>
      <c r="C148" s="42"/>
      <c r="D148" s="47"/>
      <c r="E148" s="47"/>
      <c r="F148" s="47"/>
      <c r="G148" s="44" t="e">
        <f>VLOOKUP('תכנית ניטור בסיסית'!C148,'תוספת שלישית בכללים'!$A$2:$D$25,2,FALSE)</f>
        <v>#N/A</v>
      </c>
      <c r="H148" s="47"/>
      <c r="I148" s="44" t="e">
        <f>VLOOKUP('תכנית ניטור בסיסית'!C148,'תוספת שלישית בכללים'!$A$2:$D$25,3,FALSE)</f>
        <v>#N/A</v>
      </c>
      <c r="J148" s="43"/>
      <c r="K148" s="45" t="e">
        <f>VLOOKUP(C148,'תוספת שלישית בכללים'!$A$2:$D$25,4,FALSE)</f>
        <v>#N/A</v>
      </c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6"/>
      <c r="Z148" s="43"/>
      <c r="AA148" s="46"/>
      <c r="AB148" s="43"/>
    </row>
    <row r="149" spans="1:28" x14ac:dyDescent="0.25">
      <c r="A149" s="42"/>
      <c r="B149" s="42"/>
      <c r="C149" s="42"/>
      <c r="D149" s="47"/>
      <c r="E149" s="47"/>
      <c r="F149" s="47"/>
      <c r="G149" s="44" t="e">
        <f>VLOOKUP('תכנית ניטור בסיסית'!C149,'תוספת שלישית בכללים'!$A$2:$D$25,2,FALSE)</f>
        <v>#N/A</v>
      </c>
      <c r="H149" s="47"/>
      <c r="I149" s="44" t="e">
        <f>VLOOKUP('תכנית ניטור בסיסית'!C149,'תוספת שלישית בכללים'!$A$2:$D$25,3,FALSE)</f>
        <v>#N/A</v>
      </c>
      <c r="J149" s="43"/>
      <c r="K149" s="45" t="e">
        <f>VLOOKUP(C149,'תוספת שלישית בכללים'!$A$2:$D$25,4,FALSE)</f>
        <v>#N/A</v>
      </c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6"/>
      <c r="Z149" s="43"/>
      <c r="AA149" s="46"/>
      <c r="AB149" s="43"/>
    </row>
    <row r="150" spans="1:28" x14ac:dyDescent="0.25">
      <c r="A150" s="42"/>
      <c r="B150" s="42"/>
      <c r="C150" s="42"/>
      <c r="D150" s="47"/>
      <c r="E150" s="47"/>
      <c r="F150" s="47"/>
      <c r="G150" s="44" t="e">
        <f>VLOOKUP('תכנית ניטור בסיסית'!C150,'תוספת שלישית בכללים'!$A$2:$D$25,2,FALSE)</f>
        <v>#N/A</v>
      </c>
      <c r="H150" s="47"/>
      <c r="I150" s="44" t="e">
        <f>VLOOKUP('תכנית ניטור בסיסית'!C150,'תוספת שלישית בכללים'!$A$2:$D$25,3,FALSE)</f>
        <v>#N/A</v>
      </c>
      <c r="J150" s="43"/>
      <c r="K150" s="45" t="e">
        <f>VLOOKUP(C150,'תוספת שלישית בכללים'!$A$2:$D$25,4,FALSE)</f>
        <v>#N/A</v>
      </c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6"/>
      <c r="Z150" s="43"/>
      <c r="AA150" s="46"/>
      <c r="AB150" s="43"/>
    </row>
    <row r="151" spans="1:28" x14ac:dyDescent="0.25">
      <c r="A151" s="42"/>
      <c r="B151" s="42"/>
      <c r="C151" s="42"/>
      <c r="D151" s="47"/>
      <c r="E151" s="47"/>
      <c r="F151" s="47"/>
      <c r="G151" s="44" t="e">
        <f>VLOOKUP('תכנית ניטור בסיסית'!C151,'תוספת שלישית בכללים'!$A$2:$D$25,2,FALSE)</f>
        <v>#N/A</v>
      </c>
      <c r="H151" s="47"/>
      <c r="I151" s="44" t="e">
        <f>VLOOKUP('תכנית ניטור בסיסית'!C151,'תוספת שלישית בכללים'!$A$2:$D$25,3,FALSE)</f>
        <v>#N/A</v>
      </c>
      <c r="J151" s="43"/>
      <c r="K151" s="45" t="e">
        <f>VLOOKUP(C151,'תוספת שלישית בכללים'!$A$2:$D$25,4,FALSE)</f>
        <v>#N/A</v>
      </c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6"/>
      <c r="Z151" s="43"/>
      <c r="AA151" s="46"/>
      <c r="AB151" s="43"/>
    </row>
    <row r="152" spans="1:28" x14ac:dyDescent="0.25">
      <c r="A152" s="42"/>
      <c r="B152" s="42"/>
      <c r="C152" s="42"/>
      <c r="D152" s="47"/>
      <c r="E152" s="47"/>
      <c r="F152" s="47"/>
      <c r="G152" s="44" t="e">
        <f>VLOOKUP('תכנית ניטור בסיסית'!C152,'תוספת שלישית בכללים'!$A$2:$D$25,2,FALSE)</f>
        <v>#N/A</v>
      </c>
      <c r="H152" s="47"/>
      <c r="I152" s="44" t="e">
        <f>VLOOKUP('תכנית ניטור בסיסית'!C152,'תוספת שלישית בכללים'!$A$2:$D$25,3,FALSE)</f>
        <v>#N/A</v>
      </c>
      <c r="J152" s="43"/>
      <c r="K152" s="45" t="e">
        <f>VLOOKUP(C152,'תוספת שלישית בכללים'!$A$2:$D$25,4,FALSE)</f>
        <v>#N/A</v>
      </c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6"/>
      <c r="Z152" s="43"/>
      <c r="AA152" s="46"/>
      <c r="AB152" s="43"/>
    </row>
    <row r="153" spans="1:28" x14ac:dyDescent="0.25">
      <c r="A153" s="42"/>
      <c r="B153" s="42"/>
      <c r="C153" s="42"/>
      <c r="D153" s="47"/>
      <c r="E153" s="47"/>
      <c r="F153" s="47"/>
      <c r="G153" s="44" t="e">
        <f>VLOOKUP('תכנית ניטור בסיסית'!C153,'תוספת שלישית בכללים'!$A$2:$D$25,2,FALSE)</f>
        <v>#N/A</v>
      </c>
      <c r="H153" s="47"/>
      <c r="I153" s="44" t="e">
        <f>VLOOKUP('תכנית ניטור בסיסית'!C153,'תוספת שלישית בכללים'!$A$2:$D$25,3,FALSE)</f>
        <v>#N/A</v>
      </c>
      <c r="J153" s="43"/>
      <c r="K153" s="45" t="e">
        <f>VLOOKUP(C153,'תוספת שלישית בכללים'!$A$2:$D$25,4,FALSE)</f>
        <v>#N/A</v>
      </c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6"/>
      <c r="Z153" s="43"/>
      <c r="AA153" s="46"/>
      <c r="AB153" s="43"/>
    </row>
    <row r="154" spans="1:28" x14ac:dyDescent="0.25">
      <c r="A154" s="42"/>
      <c r="B154" s="42"/>
      <c r="C154" s="42"/>
      <c r="D154" s="47"/>
      <c r="E154" s="47"/>
      <c r="F154" s="47"/>
      <c r="G154" s="44" t="e">
        <f>VLOOKUP('תכנית ניטור בסיסית'!C154,'תוספת שלישית בכללים'!$A$2:$D$25,2,FALSE)</f>
        <v>#N/A</v>
      </c>
      <c r="H154" s="47"/>
      <c r="I154" s="44" t="e">
        <f>VLOOKUP('תכנית ניטור בסיסית'!C154,'תוספת שלישית בכללים'!$A$2:$D$25,3,FALSE)</f>
        <v>#N/A</v>
      </c>
      <c r="J154" s="43"/>
      <c r="K154" s="45" t="e">
        <f>VLOOKUP(C154,'תוספת שלישית בכללים'!$A$2:$D$25,4,FALSE)</f>
        <v>#N/A</v>
      </c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6"/>
      <c r="Z154" s="43"/>
      <c r="AA154" s="46"/>
      <c r="AB154" s="43"/>
    </row>
    <row r="155" spans="1:28" x14ac:dyDescent="0.25">
      <c r="A155" s="42"/>
      <c r="B155" s="42"/>
      <c r="C155" s="42"/>
      <c r="D155" s="47"/>
      <c r="E155" s="47"/>
      <c r="F155" s="47"/>
      <c r="G155" s="44" t="e">
        <f>VLOOKUP('תכנית ניטור בסיסית'!C155,'תוספת שלישית בכללים'!$A$2:$D$25,2,FALSE)</f>
        <v>#N/A</v>
      </c>
      <c r="H155" s="47"/>
      <c r="I155" s="44" t="e">
        <f>VLOOKUP('תכנית ניטור בסיסית'!C155,'תוספת שלישית בכללים'!$A$2:$D$25,3,FALSE)</f>
        <v>#N/A</v>
      </c>
      <c r="J155" s="43"/>
      <c r="K155" s="45" t="e">
        <f>VLOOKUP(C155,'תוספת שלישית בכללים'!$A$2:$D$25,4,FALSE)</f>
        <v>#N/A</v>
      </c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6"/>
      <c r="Z155" s="43"/>
      <c r="AA155" s="46"/>
      <c r="AB155" s="43"/>
    </row>
    <row r="156" spans="1:28" x14ac:dyDescent="0.25">
      <c r="A156" s="42"/>
      <c r="B156" s="42"/>
      <c r="C156" s="42"/>
      <c r="D156" s="47"/>
      <c r="E156" s="47"/>
      <c r="F156" s="47"/>
      <c r="G156" s="44" t="e">
        <f>VLOOKUP('תכנית ניטור בסיסית'!C156,'תוספת שלישית בכללים'!$A$2:$D$25,2,FALSE)</f>
        <v>#N/A</v>
      </c>
      <c r="H156" s="47"/>
      <c r="I156" s="44" t="e">
        <f>VLOOKUP('תכנית ניטור בסיסית'!C156,'תוספת שלישית בכללים'!$A$2:$D$25,3,FALSE)</f>
        <v>#N/A</v>
      </c>
      <c r="J156" s="43"/>
      <c r="K156" s="45" t="e">
        <f>VLOOKUP(C156,'תוספת שלישית בכללים'!$A$2:$D$25,4,FALSE)</f>
        <v>#N/A</v>
      </c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6"/>
      <c r="Z156" s="43"/>
      <c r="AA156" s="46"/>
      <c r="AB156" s="43"/>
    </row>
    <row r="157" spans="1:28" x14ac:dyDescent="0.25">
      <c r="A157" s="42"/>
      <c r="B157" s="42"/>
      <c r="C157" s="42"/>
      <c r="D157" s="47"/>
      <c r="E157" s="47"/>
      <c r="F157" s="47"/>
      <c r="G157" s="44" t="e">
        <f>VLOOKUP('תכנית ניטור בסיסית'!C157,'תוספת שלישית בכללים'!$A$2:$D$25,2,FALSE)</f>
        <v>#N/A</v>
      </c>
      <c r="H157" s="47"/>
      <c r="I157" s="44" t="e">
        <f>VLOOKUP('תכנית ניטור בסיסית'!C157,'תוספת שלישית בכללים'!$A$2:$D$25,3,FALSE)</f>
        <v>#N/A</v>
      </c>
      <c r="J157" s="43"/>
      <c r="K157" s="45" t="e">
        <f>VLOOKUP(C157,'תוספת שלישית בכללים'!$A$2:$D$25,4,FALSE)</f>
        <v>#N/A</v>
      </c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6"/>
      <c r="Z157" s="43"/>
      <c r="AA157" s="46"/>
      <c r="AB157" s="43"/>
    </row>
    <row r="158" spans="1:28" x14ac:dyDescent="0.25">
      <c r="A158" s="42"/>
      <c r="B158" s="42"/>
      <c r="C158" s="42"/>
      <c r="D158" s="47"/>
      <c r="E158" s="47"/>
      <c r="F158" s="47"/>
      <c r="G158" s="44" t="e">
        <f>VLOOKUP('תכנית ניטור בסיסית'!C158,'תוספת שלישית בכללים'!$A$2:$D$25,2,FALSE)</f>
        <v>#N/A</v>
      </c>
      <c r="H158" s="47"/>
      <c r="I158" s="44" t="e">
        <f>VLOOKUP('תכנית ניטור בסיסית'!C158,'תוספת שלישית בכללים'!$A$2:$D$25,3,FALSE)</f>
        <v>#N/A</v>
      </c>
      <c r="J158" s="43"/>
      <c r="K158" s="45" t="e">
        <f>VLOOKUP(C158,'תוספת שלישית בכללים'!$A$2:$D$25,4,FALSE)</f>
        <v>#N/A</v>
      </c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6"/>
      <c r="Z158" s="43"/>
      <c r="AA158" s="46"/>
      <c r="AB158" s="43"/>
    </row>
    <row r="159" spans="1:28" x14ac:dyDescent="0.25">
      <c r="A159" s="42"/>
      <c r="B159" s="42"/>
      <c r="C159" s="42"/>
      <c r="D159" s="47"/>
      <c r="E159" s="47"/>
      <c r="F159" s="47"/>
      <c r="G159" s="44" t="e">
        <f>VLOOKUP('תכנית ניטור בסיסית'!C159,'תוספת שלישית בכללים'!$A$2:$D$25,2,FALSE)</f>
        <v>#N/A</v>
      </c>
      <c r="H159" s="47"/>
      <c r="I159" s="44" t="e">
        <f>VLOOKUP('תכנית ניטור בסיסית'!C159,'תוספת שלישית בכללים'!$A$2:$D$25,3,FALSE)</f>
        <v>#N/A</v>
      </c>
      <c r="J159" s="43"/>
      <c r="K159" s="45" t="e">
        <f>VLOOKUP(C159,'תוספת שלישית בכללים'!$A$2:$D$25,4,FALSE)</f>
        <v>#N/A</v>
      </c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6"/>
      <c r="Z159" s="43"/>
      <c r="AA159" s="46"/>
      <c r="AB159" s="43"/>
    </row>
    <row r="160" spans="1:28" x14ac:dyDescent="0.25">
      <c r="A160" s="42"/>
      <c r="B160" s="42"/>
      <c r="C160" s="42"/>
      <c r="D160" s="47"/>
      <c r="E160" s="47"/>
      <c r="F160" s="47"/>
      <c r="G160" s="44" t="e">
        <f>VLOOKUP('תכנית ניטור בסיסית'!C160,'תוספת שלישית בכללים'!$A$2:$D$25,2,FALSE)</f>
        <v>#N/A</v>
      </c>
      <c r="H160" s="47"/>
      <c r="I160" s="44" t="e">
        <f>VLOOKUP('תכנית ניטור בסיסית'!C160,'תוספת שלישית בכללים'!$A$2:$D$25,3,FALSE)</f>
        <v>#N/A</v>
      </c>
      <c r="J160" s="43"/>
      <c r="K160" s="45" t="e">
        <f>VLOOKUP(C160,'תוספת שלישית בכללים'!$A$2:$D$25,4,FALSE)</f>
        <v>#N/A</v>
      </c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6"/>
      <c r="Z160" s="43"/>
      <c r="AA160" s="46"/>
      <c r="AB160" s="43"/>
    </row>
    <row r="161" spans="1:28" x14ac:dyDescent="0.25">
      <c r="A161" s="42"/>
      <c r="B161" s="42"/>
      <c r="C161" s="42"/>
      <c r="D161" s="47"/>
      <c r="E161" s="47"/>
      <c r="F161" s="47"/>
      <c r="G161" s="44" t="e">
        <f>VLOOKUP('תכנית ניטור בסיסית'!C161,'תוספת שלישית בכללים'!$A$2:$D$25,2,FALSE)</f>
        <v>#N/A</v>
      </c>
      <c r="H161" s="47"/>
      <c r="I161" s="44" t="e">
        <f>VLOOKUP('תכנית ניטור בסיסית'!C161,'תוספת שלישית בכללים'!$A$2:$D$25,3,FALSE)</f>
        <v>#N/A</v>
      </c>
      <c r="J161" s="43"/>
      <c r="K161" s="45" t="e">
        <f>VLOOKUP(C161,'תוספת שלישית בכללים'!$A$2:$D$25,4,FALSE)</f>
        <v>#N/A</v>
      </c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6"/>
      <c r="Z161" s="43"/>
      <c r="AA161" s="46"/>
      <c r="AB161" s="43"/>
    </row>
    <row r="162" spans="1:28" x14ac:dyDescent="0.25">
      <c r="A162" s="42"/>
      <c r="B162" s="42"/>
      <c r="C162" s="42"/>
      <c r="D162" s="47"/>
      <c r="E162" s="47"/>
      <c r="F162" s="47"/>
      <c r="G162" s="44" t="e">
        <f>VLOOKUP('תכנית ניטור בסיסית'!C162,'תוספת שלישית בכללים'!$A$2:$D$25,2,FALSE)</f>
        <v>#N/A</v>
      </c>
      <c r="H162" s="47"/>
      <c r="I162" s="44" t="e">
        <f>VLOOKUP('תכנית ניטור בסיסית'!C162,'תוספת שלישית בכללים'!$A$2:$D$25,3,FALSE)</f>
        <v>#N/A</v>
      </c>
      <c r="J162" s="43"/>
      <c r="K162" s="45" t="e">
        <f>VLOOKUP(C162,'תוספת שלישית בכללים'!$A$2:$D$25,4,FALSE)</f>
        <v>#N/A</v>
      </c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6"/>
      <c r="Z162" s="43"/>
      <c r="AA162" s="46"/>
      <c r="AB162" s="43"/>
    </row>
    <row r="163" spans="1:28" x14ac:dyDescent="0.25">
      <c r="A163" s="42"/>
      <c r="B163" s="42"/>
      <c r="C163" s="42"/>
      <c r="D163" s="47"/>
      <c r="E163" s="47"/>
      <c r="F163" s="47"/>
      <c r="G163" s="44" t="e">
        <f>VLOOKUP('תכנית ניטור בסיסית'!C163,'תוספת שלישית בכללים'!$A$2:$D$25,2,FALSE)</f>
        <v>#N/A</v>
      </c>
      <c r="H163" s="47"/>
      <c r="I163" s="44" t="e">
        <f>VLOOKUP('תכנית ניטור בסיסית'!C163,'תוספת שלישית בכללים'!$A$2:$D$25,3,FALSE)</f>
        <v>#N/A</v>
      </c>
      <c r="J163" s="43"/>
      <c r="K163" s="45" t="e">
        <f>VLOOKUP(C163,'תוספת שלישית בכללים'!$A$2:$D$25,4,FALSE)</f>
        <v>#N/A</v>
      </c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6"/>
      <c r="Z163" s="43"/>
      <c r="AA163" s="46"/>
      <c r="AB163" s="43"/>
    </row>
    <row r="164" spans="1:28" x14ac:dyDescent="0.25">
      <c r="A164" s="42"/>
      <c r="B164" s="42"/>
      <c r="C164" s="42"/>
      <c r="D164" s="47"/>
      <c r="E164" s="47"/>
      <c r="F164" s="47"/>
      <c r="G164" s="44" t="e">
        <f>VLOOKUP('תכנית ניטור בסיסית'!C164,'תוספת שלישית בכללים'!$A$2:$D$25,2,FALSE)</f>
        <v>#N/A</v>
      </c>
      <c r="H164" s="47"/>
      <c r="I164" s="44" t="e">
        <f>VLOOKUP('תכנית ניטור בסיסית'!C164,'תוספת שלישית בכללים'!$A$2:$D$25,3,FALSE)</f>
        <v>#N/A</v>
      </c>
      <c r="J164" s="43"/>
      <c r="K164" s="45" t="e">
        <f>VLOOKUP(C164,'תוספת שלישית בכללים'!$A$2:$D$25,4,FALSE)</f>
        <v>#N/A</v>
      </c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6"/>
      <c r="Z164" s="43"/>
      <c r="AA164" s="46"/>
      <c r="AB164" s="43"/>
    </row>
    <row r="165" spans="1:28" x14ac:dyDescent="0.25">
      <c r="A165" s="42"/>
      <c r="B165" s="42"/>
      <c r="C165" s="42"/>
      <c r="D165" s="47"/>
      <c r="E165" s="47"/>
      <c r="F165" s="47"/>
      <c r="G165" s="44" t="e">
        <f>VLOOKUP('תכנית ניטור בסיסית'!C165,'תוספת שלישית בכללים'!$A$2:$D$25,2,FALSE)</f>
        <v>#N/A</v>
      </c>
      <c r="H165" s="47"/>
      <c r="I165" s="44" t="e">
        <f>VLOOKUP('תכנית ניטור בסיסית'!C165,'תוספת שלישית בכללים'!$A$2:$D$25,3,FALSE)</f>
        <v>#N/A</v>
      </c>
      <c r="J165" s="43"/>
      <c r="K165" s="45" t="e">
        <f>VLOOKUP(C165,'תוספת שלישית בכללים'!$A$2:$D$25,4,FALSE)</f>
        <v>#N/A</v>
      </c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6"/>
      <c r="Z165" s="43"/>
      <c r="AA165" s="46"/>
      <c r="AB165" s="43"/>
    </row>
    <row r="166" spans="1:28" x14ac:dyDescent="0.25">
      <c r="A166" s="42"/>
      <c r="B166" s="42"/>
      <c r="C166" s="42"/>
      <c r="D166" s="47"/>
      <c r="E166" s="47"/>
      <c r="F166" s="47"/>
      <c r="G166" s="44" t="e">
        <f>VLOOKUP('תכנית ניטור בסיסית'!C166,'תוספת שלישית בכללים'!$A$2:$D$25,2,FALSE)</f>
        <v>#N/A</v>
      </c>
      <c r="H166" s="47"/>
      <c r="I166" s="44" t="e">
        <f>VLOOKUP('תכנית ניטור בסיסית'!C166,'תוספת שלישית בכללים'!$A$2:$D$25,3,FALSE)</f>
        <v>#N/A</v>
      </c>
      <c r="J166" s="43"/>
      <c r="K166" s="45" t="e">
        <f>VLOOKUP(C166,'תוספת שלישית בכללים'!$A$2:$D$25,4,FALSE)</f>
        <v>#N/A</v>
      </c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6"/>
      <c r="Z166" s="43"/>
      <c r="AA166" s="46"/>
      <c r="AB166" s="43"/>
    </row>
    <row r="167" spans="1:28" x14ac:dyDescent="0.25">
      <c r="A167" s="42"/>
      <c r="B167" s="42"/>
      <c r="C167" s="42"/>
      <c r="D167" s="47"/>
      <c r="E167" s="47"/>
      <c r="F167" s="47"/>
      <c r="G167" s="44" t="e">
        <f>VLOOKUP('תכנית ניטור בסיסית'!C167,'תוספת שלישית בכללים'!$A$2:$D$25,2,FALSE)</f>
        <v>#N/A</v>
      </c>
      <c r="H167" s="47"/>
      <c r="I167" s="44" t="e">
        <f>VLOOKUP('תכנית ניטור בסיסית'!C167,'תוספת שלישית בכללים'!$A$2:$D$25,3,FALSE)</f>
        <v>#N/A</v>
      </c>
      <c r="J167" s="43"/>
      <c r="K167" s="45" t="e">
        <f>VLOOKUP(C167,'תוספת שלישית בכללים'!$A$2:$D$25,4,FALSE)</f>
        <v>#N/A</v>
      </c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6"/>
      <c r="Z167" s="43"/>
      <c r="AA167" s="46"/>
      <c r="AB167" s="43"/>
    </row>
    <row r="168" spans="1:28" x14ac:dyDescent="0.25">
      <c r="A168" s="42"/>
      <c r="B168" s="42"/>
      <c r="C168" s="42"/>
      <c r="D168" s="47"/>
      <c r="E168" s="47"/>
      <c r="F168" s="47"/>
      <c r="G168" s="44" t="e">
        <f>VLOOKUP('תכנית ניטור בסיסית'!C168,'תוספת שלישית בכללים'!$A$2:$D$25,2,FALSE)</f>
        <v>#N/A</v>
      </c>
      <c r="H168" s="47"/>
      <c r="I168" s="44" t="e">
        <f>VLOOKUP('תכנית ניטור בסיסית'!C168,'תוספת שלישית בכללים'!$A$2:$D$25,3,FALSE)</f>
        <v>#N/A</v>
      </c>
      <c r="J168" s="43"/>
      <c r="K168" s="45" t="e">
        <f>VLOOKUP(C168,'תוספת שלישית בכללים'!$A$2:$D$25,4,FALSE)</f>
        <v>#N/A</v>
      </c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6"/>
      <c r="Z168" s="43"/>
      <c r="AA168" s="46"/>
      <c r="AB168" s="43"/>
    </row>
    <row r="169" spans="1:28" x14ac:dyDescent="0.25">
      <c r="A169" s="42"/>
      <c r="B169" s="42"/>
      <c r="C169" s="42"/>
      <c r="D169" s="47"/>
      <c r="E169" s="47"/>
      <c r="F169" s="47"/>
      <c r="G169" s="44" t="e">
        <f>VLOOKUP('תכנית ניטור בסיסית'!C169,'תוספת שלישית בכללים'!$A$2:$D$25,2,FALSE)</f>
        <v>#N/A</v>
      </c>
      <c r="H169" s="47"/>
      <c r="I169" s="44" t="e">
        <f>VLOOKUP('תכנית ניטור בסיסית'!C169,'תוספת שלישית בכללים'!$A$2:$D$25,3,FALSE)</f>
        <v>#N/A</v>
      </c>
      <c r="J169" s="43"/>
      <c r="K169" s="45" t="e">
        <f>VLOOKUP(C169,'תוספת שלישית בכללים'!$A$2:$D$25,4,FALSE)</f>
        <v>#N/A</v>
      </c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6"/>
      <c r="Z169" s="43"/>
      <c r="AA169" s="46"/>
      <c r="AB169" s="43"/>
    </row>
    <row r="170" spans="1:28" x14ac:dyDescent="0.25">
      <c r="A170" s="42"/>
      <c r="B170" s="42"/>
      <c r="C170" s="42"/>
      <c r="D170" s="47"/>
      <c r="E170" s="47"/>
      <c r="F170" s="47"/>
      <c r="G170" s="44" t="e">
        <f>VLOOKUP('תכנית ניטור בסיסית'!C170,'תוספת שלישית בכללים'!$A$2:$D$25,2,FALSE)</f>
        <v>#N/A</v>
      </c>
      <c r="H170" s="47"/>
      <c r="I170" s="44" t="e">
        <f>VLOOKUP('תכנית ניטור בסיסית'!C170,'תוספת שלישית בכללים'!$A$2:$D$25,3,FALSE)</f>
        <v>#N/A</v>
      </c>
      <c r="J170" s="43"/>
      <c r="K170" s="45" t="e">
        <f>VLOOKUP(C170,'תוספת שלישית בכללים'!$A$2:$D$25,4,FALSE)</f>
        <v>#N/A</v>
      </c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6"/>
      <c r="Z170" s="43"/>
      <c r="AA170" s="46"/>
      <c r="AB170" s="43"/>
    </row>
    <row r="171" spans="1:28" x14ac:dyDescent="0.25">
      <c r="A171" s="42"/>
      <c r="B171" s="42"/>
      <c r="C171" s="42"/>
      <c r="D171" s="47"/>
      <c r="E171" s="47"/>
      <c r="F171" s="47"/>
      <c r="G171" s="44" t="e">
        <f>VLOOKUP('תכנית ניטור בסיסית'!C171,'תוספת שלישית בכללים'!$A$2:$D$25,2,FALSE)</f>
        <v>#N/A</v>
      </c>
      <c r="H171" s="47"/>
      <c r="I171" s="44" t="e">
        <f>VLOOKUP('תכנית ניטור בסיסית'!C171,'תוספת שלישית בכללים'!$A$2:$D$25,3,FALSE)</f>
        <v>#N/A</v>
      </c>
      <c r="J171" s="43"/>
      <c r="K171" s="45" t="e">
        <f>VLOOKUP(C171,'תוספת שלישית בכללים'!$A$2:$D$25,4,FALSE)</f>
        <v>#N/A</v>
      </c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6"/>
      <c r="Z171" s="43"/>
      <c r="AA171" s="46"/>
      <c r="AB171" s="43"/>
    </row>
    <row r="172" spans="1:28" x14ac:dyDescent="0.25">
      <c r="A172" s="42"/>
      <c r="B172" s="42"/>
      <c r="C172" s="42"/>
      <c r="D172" s="47"/>
      <c r="E172" s="47"/>
      <c r="F172" s="47"/>
      <c r="G172" s="44" t="e">
        <f>VLOOKUP('תכנית ניטור בסיסית'!C172,'תוספת שלישית בכללים'!$A$2:$D$25,2,FALSE)</f>
        <v>#N/A</v>
      </c>
      <c r="H172" s="47"/>
      <c r="I172" s="44" t="e">
        <f>VLOOKUP('תכנית ניטור בסיסית'!C172,'תוספת שלישית בכללים'!$A$2:$D$25,3,FALSE)</f>
        <v>#N/A</v>
      </c>
      <c r="J172" s="43"/>
      <c r="K172" s="45" t="e">
        <f>VLOOKUP(C172,'תוספת שלישית בכללים'!$A$2:$D$25,4,FALSE)</f>
        <v>#N/A</v>
      </c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6"/>
      <c r="Z172" s="43"/>
      <c r="AA172" s="46"/>
      <c r="AB172" s="43"/>
    </row>
    <row r="173" spans="1:28" x14ac:dyDescent="0.25">
      <c r="A173" s="42"/>
      <c r="B173" s="42"/>
      <c r="C173" s="42"/>
      <c r="D173" s="47"/>
      <c r="E173" s="47"/>
      <c r="F173" s="47"/>
      <c r="G173" s="44" t="e">
        <f>VLOOKUP('תכנית ניטור בסיסית'!C173,'תוספת שלישית בכללים'!$A$2:$D$25,2,FALSE)</f>
        <v>#N/A</v>
      </c>
      <c r="H173" s="47"/>
      <c r="I173" s="44" t="e">
        <f>VLOOKUP('תכנית ניטור בסיסית'!C173,'תוספת שלישית בכללים'!$A$2:$D$25,3,FALSE)</f>
        <v>#N/A</v>
      </c>
      <c r="J173" s="43"/>
      <c r="K173" s="45" t="e">
        <f>VLOOKUP(C173,'תוספת שלישית בכללים'!$A$2:$D$25,4,FALSE)</f>
        <v>#N/A</v>
      </c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6"/>
      <c r="Z173" s="43"/>
      <c r="AA173" s="46"/>
      <c r="AB173" s="43"/>
    </row>
    <row r="174" spans="1:28" x14ac:dyDescent="0.25">
      <c r="A174" s="42"/>
      <c r="B174" s="42"/>
      <c r="C174" s="42"/>
      <c r="D174" s="47"/>
      <c r="E174" s="47"/>
      <c r="F174" s="47"/>
      <c r="G174" s="44" t="e">
        <f>VLOOKUP('תכנית ניטור בסיסית'!C174,'תוספת שלישית בכללים'!$A$2:$D$25,2,FALSE)</f>
        <v>#N/A</v>
      </c>
      <c r="H174" s="47"/>
      <c r="I174" s="44" t="e">
        <f>VLOOKUP('תכנית ניטור בסיסית'!C174,'תוספת שלישית בכללים'!$A$2:$D$25,3,FALSE)</f>
        <v>#N/A</v>
      </c>
      <c r="J174" s="43"/>
      <c r="K174" s="45" t="e">
        <f>VLOOKUP(C174,'תוספת שלישית בכללים'!$A$2:$D$25,4,FALSE)</f>
        <v>#N/A</v>
      </c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6"/>
      <c r="Z174" s="43"/>
      <c r="AA174" s="46"/>
      <c r="AB174" s="43"/>
    </row>
    <row r="175" spans="1:28" x14ac:dyDescent="0.25">
      <c r="A175" s="42"/>
      <c r="B175" s="42"/>
      <c r="C175" s="42"/>
      <c r="D175" s="47"/>
      <c r="E175" s="47"/>
      <c r="F175" s="47"/>
      <c r="G175" s="44" t="e">
        <f>VLOOKUP('תכנית ניטור בסיסית'!C175,'תוספת שלישית בכללים'!$A$2:$D$25,2,FALSE)</f>
        <v>#N/A</v>
      </c>
      <c r="H175" s="47"/>
      <c r="I175" s="44" t="e">
        <f>VLOOKUP('תכנית ניטור בסיסית'!C175,'תוספת שלישית בכללים'!$A$2:$D$25,3,FALSE)</f>
        <v>#N/A</v>
      </c>
      <c r="J175" s="43"/>
      <c r="K175" s="45" t="e">
        <f>VLOOKUP(C175,'תוספת שלישית בכללים'!$A$2:$D$25,4,FALSE)</f>
        <v>#N/A</v>
      </c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6"/>
      <c r="Z175" s="43"/>
      <c r="AA175" s="46"/>
      <c r="AB175" s="43"/>
    </row>
    <row r="176" spans="1:28" x14ac:dyDescent="0.25">
      <c r="A176" s="42"/>
      <c r="B176" s="42"/>
      <c r="C176" s="42"/>
      <c r="D176" s="47"/>
      <c r="E176" s="47"/>
      <c r="F176" s="47"/>
      <c r="G176" s="44" t="e">
        <f>VLOOKUP('תכנית ניטור בסיסית'!C176,'תוספת שלישית בכללים'!$A$2:$D$25,2,FALSE)</f>
        <v>#N/A</v>
      </c>
      <c r="H176" s="47"/>
      <c r="I176" s="44" t="e">
        <f>VLOOKUP('תכנית ניטור בסיסית'!C176,'תוספת שלישית בכללים'!$A$2:$D$25,3,FALSE)</f>
        <v>#N/A</v>
      </c>
      <c r="J176" s="43"/>
      <c r="K176" s="45" t="e">
        <f>VLOOKUP(C176,'תוספת שלישית בכללים'!$A$2:$D$25,4,FALSE)</f>
        <v>#N/A</v>
      </c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6"/>
      <c r="Z176" s="43"/>
      <c r="AA176" s="46"/>
      <c r="AB176" s="43"/>
    </row>
    <row r="177" spans="1:28" x14ac:dyDescent="0.25">
      <c r="A177" s="42"/>
      <c r="B177" s="42"/>
      <c r="C177" s="42"/>
      <c r="D177" s="47"/>
      <c r="E177" s="47"/>
      <c r="F177" s="47"/>
      <c r="G177" s="44" t="e">
        <f>VLOOKUP('תכנית ניטור בסיסית'!C177,'תוספת שלישית בכללים'!$A$2:$D$25,2,FALSE)</f>
        <v>#N/A</v>
      </c>
      <c r="H177" s="47"/>
      <c r="I177" s="44" t="e">
        <f>VLOOKUP('תכנית ניטור בסיסית'!C177,'תוספת שלישית בכללים'!$A$2:$D$25,3,FALSE)</f>
        <v>#N/A</v>
      </c>
      <c r="J177" s="43"/>
      <c r="K177" s="45" t="e">
        <f>VLOOKUP(C177,'תוספת שלישית בכללים'!$A$2:$D$25,4,FALSE)</f>
        <v>#N/A</v>
      </c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6"/>
      <c r="Z177" s="43"/>
      <c r="AA177" s="46"/>
      <c r="AB177" s="43"/>
    </row>
    <row r="178" spans="1:28" x14ac:dyDescent="0.25">
      <c r="A178" s="42"/>
      <c r="B178" s="42"/>
      <c r="C178" s="42"/>
      <c r="D178" s="47"/>
      <c r="E178" s="47"/>
      <c r="F178" s="47"/>
      <c r="G178" s="44" t="e">
        <f>VLOOKUP('תכנית ניטור בסיסית'!C178,'תוספת שלישית בכללים'!$A$2:$D$25,2,FALSE)</f>
        <v>#N/A</v>
      </c>
      <c r="H178" s="47"/>
      <c r="I178" s="44" t="e">
        <f>VLOOKUP('תכנית ניטור בסיסית'!C178,'תוספת שלישית בכללים'!$A$2:$D$25,3,FALSE)</f>
        <v>#N/A</v>
      </c>
      <c r="J178" s="43"/>
      <c r="K178" s="45" t="e">
        <f>VLOOKUP(C178,'תוספת שלישית בכללים'!$A$2:$D$25,4,FALSE)</f>
        <v>#N/A</v>
      </c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6"/>
      <c r="Z178" s="43"/>
      <c r="AA178" s="46"/>
      <c r="AB178" s="43"/>
    </row>
    <row r="179" spans="1:28" x14ac:dyDescent="0.25">
      <c r="A179" s="42"/>
      <c r="B179" s="42"/>
      <c r="C179" s="42"/>
      <c r="D179" s="47"/>
      <c r="E179" s="47"/>
      <c r="F179" s="47"/>
      <c r="G179" s="44" t="e">
        <f>VLOOKUP('תכנית ניטור בסיסית'!C179,'תוספת שלישית בכללים'!$A$2:$D$25,2,FALSE)</f>
        <v>#N/A</v>
      </c>
      <c r="H179" s="47"/>
      <c r="I179" s="44" t="e">
        <f>VLOOKUP('תכנית ניטור בסיסית'!C179,'תוספת שלישית בכללים'!$A$2:$D$25,3,FALSE)</f>
        <v>#N/A</v>
      </c>
      <c r="J179" s="43"/>
      <c r="K179" s="45" t="e">
        <f>VLOOKUP(C179,'תוספת שלישית בכללים'!$A$2:$D$25,4,FALSE)</f>
        <v>#N/A</v>
      </c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6"/>
      <c r="Z179" s="43"/>
      <c r="AA179" s="46"/>
      <c r="AB179" s="43"/>
    </row>
    <row r="180" spans="1:28" x14ac:dyDescent="0.25">
      <c r="A180" s="42"/>
      <c r="B180" s="42"/>
      <c r="C180" s="42"/>
      <c r="D180" s="47"/>
      <c r="E180" s="47"/>
      <c r="F180" s="47"/>
      <c r="G180" s="44" t="e">
        <f>VLOOKUP('תכנית ניטור בסיסית'!C180,'תוספת שלישית בכללים'!$A$2:$D$25,2,FALSE)</f>
        <v>#N/A</v>
      </c>
      <c r="H180" s="47"/>
      <c r="I180" s="44" t="e">
        <f>VLOOKUP('תכנית ניטור בסיסית'!C180,'תוספת שלישית בכללים'!$A$2:$D$25,3,FALSE)</f>
        <v>#N/A</v>
      </c>
      <c r="J180" s="43"/>
      <c r="K180" s="45" t="e">
        <f>VLOOKUP(C180,'תוספת שלישית בכללים'!$A$2:$D$25,4,FALSE)</f>
        <v>#N/A</v>
      </c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6"/>
      <c r="Z180" s="43"/>
      <c r="AA180" s="46"/>
      <c r="AB180" s="43"/>
    </row>
    <row r="181" spans="1:28" x14ac:dyDescent="0.25">
      <c r="A181" s="42"/>
      <c r="B181" s="42"/>
      <c r="C181" s="42"/>
      <c r="D181" s="47"/>
      <c r="E181" s="47"/>
      <c r="F181" s="47"/>
      <c r="G181" s="44" t="e">
        <f>VLOOKUP('תכנית ניטור בסיסית'!C181,'תוספת שלישית בכללים'!$A$2:$D$25,2,FALSE)</f>
        <v>#N/A</v>
      </c>
      <c r="H181" s="47"/>
      <c r="I181" s="44" t="e">
        <f>VLOOKUP('תכנית ניטור בסיסית'!C181,'תוספת שלישית בכללים'!$A$2:$D$25,3,FALSE)</f>
        <v>#N/A</v>
      </c>
      <c r="J181" s="43"/>
      <c r="K181" s="45" t="e">
        <f>VLOOKUP(C181,'תוספת שלישית בכללים'!$A$2:$D$25,4,FALSE)</f>
        <v>#N/A</v>
      </c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6"/>
      <c r="Z181" s="43"/>
      <c r="AA181" s="46"/>
      <c r="AB181" s="43"/>
    </row>
    <row r="182" spans="1:28" x14ac:dyDescent="0.25">
      <c r="A182" s="42"/>
      <c r="B182" s="42"/>
      <c r="C182" s="42"/>
      <c r="D182" s="47"/>
      <c r="E182" s="47"/>
      <c r="F182" s="47"/>
      <c r="G182" s="44" t="e">
        <f>VLOOKUP('תכנית ניטור בסיסית'!C182,'תוספת שלישית בכללים'!$A$2:$D$25,2,FALSE)</f>
        <v>#N/A</v>
      </c>
      <c r="H182" s="47"/>
      <c r="I182" s="44" t="e">
        <f>VLOOKUP('תכנית ניטור בסיסית'!C182,'תוספת שלישית בכללים'!$A$2:$D$25,3,FALSE)</f>
        <v>#N/A</v>
      </c>
      <c r="J182" s="43"/>
      <c r="K182" s="45" t="e">
        <f>VLOOKUP(C182,'תוספת שלישית בכללים'!$A$2:$D$25,4,FALSE)</f>
        <v>#N/A</v>
      </c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6"/>
      <c r="Z182" s="43"/>
      <c r="AA182" s="46"/>
      <c r="AB182" s="43"/>
    </row>
    <row r="183" spans="1:28" x14ac:dyDescent="0.25">
      <c r="A183" s="42"/>
      <c r="B183" s="42"/>
      <c r="C183" s="42"/>
      <c r="D183" s="47"/>
      <c r="E183" s="47"/>
      <c r="F183" s="47"/>
      <c r="G183" s="44" t="e">
        <f>VLOOKUP('תכנית ניטור בסיסית'!C183,'תוספת שלישית בכללים'!$A$2:$D$25,2,FALSE)</f>
        <v>#N/A</v>
      </c>
      <c r="H183" s="47"/>
      <c r="I183" s="44" t="e">
        <f>VLOOKUP('תכנית ניטור בסיסית'!C183,'תוספת שלישית בכללים'!$A$2:$D$25,3,FALSE)</f>
        <v>#N/A</v>
      </c>
      <c r="J183" s="43"/>
      <c r="K183" s="45" t="e">
        <f>VLOOKUP(C183,'תוספת שלישית בכללים'!$A$2:$D$25,4,FALSE)</f>
        <v>#N/A</v>
      </c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6"/>
      <c r="Z183" s="43"/>
      <c r="AA183" s="46"/>
      <c r="AB183" s="43"/>
    </row>
    <row r="184" spans="1:28" x14ac:dyDescent="0.25">
      <c r="A184" s="42"/>
      <c r="B184" s="42"/>
      <c r="C184" s="42"/>
      <c r="D184" s="47"/>
      <c r="E184" s="47"/>
      <c r="F184" s="47"/>
      <c r="G184" s="44" t="e">
        <f>VLOOKUP('תכנית ניטור בסיסית'!C184,'תוספת שלישית בכללים'!$A$2:$D$25,2,FALSE)</f>
        <v>#N/A</v>
      </c>
      <c r="H184" s="47"/>
      <c r="I184" s="44" t="e">
        <f>VLOOKUP('תכנית ניטור בסיסית'!C184,'תוספת שלישית בכללים'!$A$2:$D$25,3,FALSE)</f>
        <v>#N/A</v>
      </c>
      <c r="J184" s="43"/>
      <c r="K184" s="45" t="e">
        <f>VLOOKUP(C184,'תוספת שלישית בכללים'!$A$2:$D$25,4,FALSE)</f>
        <v>#N/A</v>
      </c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6"/>
      <c r="Z184" s="43"/>
      <c r="AA184" s="46"/>
      <c r="AB184" s="43"/>
    </row>
    <row r="185" spans="1:28" x14ac:dyDescent="0.25">
      <c r="A185" s="42"/>
      <c r="B185" s="42"/>
      <c r="C185" s="42"/>
      <c r="D185" s="47"/>
      <c r="E185" s="47"/>
      <c r="F185" s="47"/>
      <c r="G185" s="44" t="e">
        <f>VLOOKUP('תכנית ניטור בסיסית'!C185,'תוספת שלישית בכללים'!$A$2:$D$25,2,FALSE)</f>
        <v>#N/A</v>
      </c>
      <c r="H185" s="47"/>
      <c r="I185" s="44" t="e">
        <f>VLOOKUP('תכנית ניטור בסיסית'!C185,'תוספת שלישית בכללים'!$A$2:$D$25,3,FALSE)</f>
        <v>#N/A</v>
      </c>
      <c r="J185" s="43"/>
      <c r="K185" s="45" t="e">
        <f>VLOOKUP(C185,'תוספת שלישית בכללים'!$A$2:$D$25,4,FALSE)</f>
        <v>#N/A</v>
      </c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6"/>
      <c r="Z185" s="43"/>
      <c r="AA185" s="46"/>
      <c r="AB185" s="43"/>
    </row>
    <row r="186" spans="1:28" x14ac:dyDescent="0.25">
      <c r="A186" s="42"/>
      <c r="B186" s="42"/>
      <c r="C186" s="42"/>
      <c r="D186" s="47"/>
      <c r="E186" s="47"/>
      <c r="F186" s="47"/>
      <c r="G186" s="44" t="e">
        <f>VLOOKUP('תכנית ניטור בסיסית'!C186,'תוספת שלישית בכללים'!$A$2:$D$25,2,FALSE)</f>
        <v>#N/A</v>
      </c>
      <c r="H186" s="47"/>
      <c r="I186" s="44" t="e">
        <f>VLOOKUP('תכנית ניטור בסיסית'!C186,'תוספת שלישית בכללים'!$A$2:$D$25,3,FALSE)</f>
        <v>#N/A</v>
      </c>
      <c r="J186" s="43"/>
      <c r="K186" s="45" t="e">
        <f>VLOOKUP(C186,'תוספת שלישית בכללים'!$A$2:$D$25,4,FALSE)</f>
        <v>#N/A</v>
      </c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6"/>
      <c r="Z186" s="43"/>
      <c r="AA186" s="46"/>
      <c r="AB186" s="43"/>
    </row>
    <row r="187" spans="1:28" x14ac:dyDescent="0.25">
      <c r="A187" s="42"/>
      <c r="B187" s="42"/>
      <c r="C187" s="42"/>
      <c r="D187" s="47"/>
      <c r="E187" s="47"/>
      <c r="F187" s="47"/>
      <c r="G187" s="44" t="e">
        <f>VLOOKUP('תכנית ניטור בסיסית'!C187,'תוספת שלישית בכללים'!$A$2:$D$25,2,FALSE)</f>
        <v>#N/A</v>
      </c>
      <c r="H187" s="47"/>
      <c r="I187" s="44" t="e">
        <f>VLOOKUP('תכנית ניטור בסיסית'!C187,'תוספת שלישית בכללים'!$A$2:$D$25,3,FALSE)</f>
        <v>#N/A</v>
      </c>
      <c r="J187" s="43"/>
      <c r="K187" s="45" t="e">
        <f>VLOOKUP(C187,'תוספת שלישית בכללים'!$A$2:$D$25,4,FALSE)</f>
        <v>#N/A</v>
      </c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6"/>
      <c r="Z187" s="43"/>
      <c r="AA187" s="46"/>
      <c r="AB187" s="43"/>
    </row>
    <row r="188" spans="1:28" x14ac:dyDescent="0.25">
      <c r="A188" s="42"/>
      <c r="B188" s="42"/>
      <c r="C188" s="42"/>
      <c r="D188" s="47"/>
      <c r="E188" s="47"/>
      <c r="F188" s="47"/>
      <c r="G188" s="44" t="e">
        <f>VLOOKUP('תכנית ניטור בסיסית'!C188,'תוספת שלישית בכללים'!$A$2:$D$25,2,FALSE)</f>
        <v>#N/A</v>
      </c>
      <c r="H188" s="47"/>
      <c r="I188" s="44" t="e">
        <f>VLOOKUP('תכנית ניטור בסיסית'!C188,'תוספת שלישית בכללים'!$A$2:$D$25,3,FALSE)</f>
        <v>#N/A</v>
      </c>
      <c r="J188" s="43"/>
      <c r="K188" s="45" t="e">
        <f>VLOOKUP(C188,'תוספת שלישית בכללים'!$A$2:$D$25,4,FALSE)</f>
        <v>#N/A</v>
      </c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6"/>
      <c r="Z188" s="43"/>
      <c r="AA188" s="46"/>
      <c r="AB188" s="43"/>
    </row>
    <row r="189" spans="1:28" x14ac:dyDescent="0.25">
      <c r="A189" s="42"/>
      <c r="B189" s="42"/>
      <c r="C189" s="42"/>
      <c r="D189" s="47"/>
      <c r="E189" s="47"/>
      <c r="F189" s="47"/>
      <c r="G189" s="44" t="e">
        <f>VLOOKUP('תכנית ניטור בסיסית'!C189,'תוספת שלישית בכללים'!$A$2:$D$25,2,FALSE)</f>
        <v>#N/A</v>
      </c>
      <c r="H189" s="47"/>
      <c r="I189" s="44" t="e">
        <f>VLOOKUP('תכנית ניטור בסיסית'!C189,'תוספת שלישית בכללים'!$A$2:$D$25,3,FALSE)</f>
        <v>#N/A</v>
      </c>
      <c r="J189" s="43"/>
      <c r="K189" s="45" t="e">
        <f>VLOOKUP(C189,'תוספת שלישית בכללים'!$A$2:$D$25,4,FALSE)</f>
        <v>#N/A</v>
      </c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6"/>
      <c r="Z189" s="43"/>
      <c r="AA189" s="46"/>
      <c r="AB189" s="43"/>
    </row>
    <row r="190" spans="1:28" x14ac:dyDescent="0.25">
      <c r="A190" s="42"/>
      <c r="B190" s="42"/>
      <c r="C190" s="42"/>
      <c r="D190" s="47"/>
      <c r="E190" s="47"/>
      <c r="F190" s="47"/>
      <c r="G190" s="44" t="e">
        <f>VLOOKUP('תכנית ניטור בסיסית'!C190,'תוספת שלישית בכללים'!$A$2:$D$25,2,FALSE)</f>
        <v>#N/A</v>
      </c>
      <c r="H190" s="47"/>
      <c r="I190" s="44" t="e">
        <f>VLOOKUP('תכנית ניטור בסיסית'!C190,'תוספת שלישית בכללים'!$A$2:$D$25,3,FALSE)</f>
        <v>#N/A</v>
      </c>
      <c r="J190" s="43"/>
      <c r="K190" s="45" t="e">
        <f>VLOOKUP(C190,'תוספת שלישית בכללים'!$A$2:$D$25,4,FALSE)</f>
        <v>#N/A</v>
      </c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6"/>
      <c r="Z190" s="43"/>
      <c r="AA190" s="46"/>
      <c r="AB190" s="43"/>
    </row>
    <row r="191" spans="1:28" x14ac:dyDescent="0.25">
      <c r="A191" s="42"/>
      <c r="B191" s="42"/>
      <c r="C191" s="42"/>
      <c r="D191" s="47"/>
      <c r="E191" s="47"/>
      <c r="F191" s="47"/>
      <c r="G191" s="44" t="e">
        <f>VLOOKUP('תכנית ניטור בסיסית'!C191,'תוספת שלישית בכללים'!$A$2:$D$25,2,FALSE)</f>
        <v>#N/A</v>
      </c>
      <c r="H191" s="47"/>
      <c r="I191" s="44" t="e">
        <f>VLOOKUP('תכנית ניטור בסיסית'!C191,'תוספת שלישית בכללים'!$A$2:$D$25,3,FALSE)</f>
        <v>#N/A</v>
      </c>
      <c r="J191" s="43"/>
      <c r="K191" s="45" t="e">
        <f>VLOOKUP(C191,'תוספת שלישית בכללים'!$A$2:$D$25,4,FALSE)</f>
        <v>#N/A</v>
      </c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6"/>
      <c r="Z191" s="43"/>
      <c r="AA191" s="46"/>
      <c r="AB191" s="43"/>
    </row>
    <row r="192" spans="1:28" x14ac:dyDescent="0.25">
      <c r="A192" s="42"/>
      <c r="B192" s="42"/>
      <c r="C192" s="42"/>
      <c r="D192" s="47"/>
      <c r="E192" s="47"/>
      <c r="F192" s="47"/>
      <c r="G192" s="44" t="e">
        <f>VLOOKUP('תכנית ניטור בסיסית'!C192,'תוספת שלישית בכללים'!$A$2:$D$25,2,FALSE)</f>
        <v>#N/A</v>
      </c>
      <c r="H192" s="47"/>
      <c r="I192" s="44" t="e">
        <f>VLOOKUP('תכנית ניטור בסיסית'!C192,'תוספת שלישית בכללים'!$A$2:$D$25,3,FALSE)</f>
        <v>#N/A</v>
      </c>
      <c r="J192" s="43"/>
      <c r="K192" s="45" t="e">
        <f>VLOOKUP(C192,'תוספת שלישית בכללים'!$A$2:$D$25,4,FALSE)</f>
        <v>#N/A</v>
      </c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6"/>
      <c r="Z192" s="43"/>
      <c r="AA192" s="46"/>
      <c r="AB192" s="43"/>
    </row>
    <row r="193" spans="1:28" x14ac:dyDescent="0.25">
      <c r="A193" s="42"/>
      <c r="B193" s="42"/>
      <c r="C193" s="42"/>
      <c r="D193" s="47"/>
      <c r="E193" s="47"/>
      <c r="F193" s="47"/>
      <c r="G193" s="44" t="e">
        <f>VLOOKUP('תכנית ניטור בסיסית'!C193,'תוספת שלישית בכללים'!$A$2:$D$25,2,FALSE)</f>
        <v>#N/A</v>
      </c>
      <c r="H193" s="47"/>
      <c r="I193" s="44" t="e">
        <f>VLOOKUP('תכנית ניטור בסיסית'!C193,'תוספת שלישית בכללים'!$A$2:$D$25,3,FALSE)</f>
        <v>#N/A</v>
      </c>
      <c r="J193" s="43"/>
      <c r="K193" s="45" t="e">
        <f>VLOOKUP(C193,'תוספת שלישית בכללים'!$A$2:$D$25,4,FALSE)</f>
        <v>#N/A</v>
      </c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6"/>
      <c r="Z193" s="43"/>
      <c r="AA193" s="46"/>
      <c r="AB193" s="43"/>
    </row>
    <row r="194" spans="1:28" x14ac:dyDescent="0.25">
      <c r="A194" s="42"/>
      <c r="B194" s="42"/>
      <c r="C194" s="42"/>
      <c r="D194" s="47"/>
      <c r="E194" s="47"/>
      <c r="F194" s="47"/>
      <c r="G194" s="44" t="e">
        <f>VLOOKUP('תכנית ניטור בסיסית'!C194,'תוספת שלישית בכללים'!$A$2:$D$25,2,FALSE)</f>
        <v>#N/A</v>
      </c>
      <c r="H194" s="47"/>
      <c r="I194" s="44" t="e">
        <f>VLOOKUP('תכנית ניטור בסיסית'!C194,'תוספת שלישית בכללים'!$A$2:$D$25,3,FALSE)</f>
        <v>#N/A</v>
      </c>
      <c r="J194" s="43"/>
      <c r="K194" s="45" t="e">
        <f>VLOOKUP(C194,'תוספת שלישית בכללים'!$A$2:$D$25,4,FALSE)</f>
        <v>#N/A</v>
      </c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6"/>
      <c r="Z194" s="43"/>
      <c r="AA194" s="46"/>
      <c r="AB194" s="43"/>
    </row>
    <row r="195" spans="1:28" x14ac:dyDescent="0.25">
      <c r="A195" s="42"/>
      <c r="B195" s="42"/>
      <c r="C195" s="42"/>
      <c r="D195" s="47"/>
      <c r="E195" s="47"/>
      <c r="F195" s="47"/>
      <c r="G195" s="44" t="e">
        <f>VLOOKUP('תכנית ניטור בסיסית'!C195,'תוספת שלישית בכללים'!$A$2:$D$25,2,FALSE)</f>
        <v>#N/A</v>
      </c>
      <c r="H195" s="47"/>
      <c r="I195" s="44" t="e">
        <f>VLOOKUP('תכנית ניטור בסיסית'!C195,'תוספת שלישית בכללים'!$A$2:$D$25,3,FALSE)</f>
        <v>#N/A</v>
      </c>
      <c r="J195" s="43"/>
      <c r="K195" s="45" t="e">
        <f>VLOOKUP(C195,'תוספת שלישית בכללים'!$A$2:$D$25,4,FALSE)</f>
        <v>#N/A</v>
      </c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6"/>
      <c r="Z195" s="43"/>
      <c r="AA195" s="46"/>
      <c r="AB195" s="43"/>
    </row>
    <row r="196" spans="1:28" x14ac:dyDescent="0.25">
      <c r="A196" s="42"/>
      <c r="B196" s="42"/>
      <c r="C196" s="42"/>
      <c r="D196" s="47"/>
      <c r="E196" s="47"/>
      <c r="F196" s="47"/>
      <c r="G196" s="44" t="e">
        <f>VLOOKUP('תכנית ניטור בסיסית'!C196,'תוספת שלישית בכללים'!$A$2:$D$25,2,FALSE)</f>
        <v>#N/A</v>
      </c>
      <c r="H196" s="47"/>
      <c r="I196" s="44" t="e">
        <f>VLOOKUP('תכנית ניטור בסיסית'!C196,'תוספת שלישית בכללים'!$A$2:$D$25,3,FALSE)</f>
        <v>#N/A</v>
      </c>
      <c r="J196" s="43"/>
      <c r="K196" s="45" t="e">
        <f>VLOOKUP(C196,'תוספת שלישית בכללים'!$A$2:$D$25,4,FALSE)</f>
        <v>#N/A</v>
      </c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6"/>
      <c r="Z196" s="43"/>
      <c r="AA196" s="46"/>
      <c r="AB196" s="43"/>
    </row>
    <row r="197" spans="1:28" x14ac:dyDescent="0.25">
      <c r="A197" s="42"/>
      <c r="B197" s="42"/>
      <c r="C197" s="42"/>
      <c r="D197" s="47"/>
      <c r="E197" s="47"/>
      <c r="F197" s="47"/>
      <c r="G197" s="44" t="e">
        <f>VLOOKUP('תכנית ניטור בסיסית'!C197,'תוספת שלישית בכללים'!$A$2:$D$25,2,FALSE)</f>
        <v>#N/A</v>
      </c>
      <c r="H197" s="47"/>
      <c r="I197" s="44" t="e">
        <f>VLOOKUP('תכנית ניטור בסיסית'!C197,'תוספת שלישית בכללים'!$A$2:$D$25,3,FALSE)</f>
        <v>#N/A</v>
      </c>
      <c r="J197" s="43"/>
      <c r="K197" s="45" t="e">
        <f>VLOOKUP(C197,'תוספת שלישית בכללים'!$A$2:$D$25,4,FALSE)</f>
        <v>#N/A</v>
      </c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6"/>
      <c r="Z197" s="43"/>
      <c r="AA197" s="46"/>
      <c r="AB197" s="43"/>
    </row>
    <row r="198" spans="1:28" x14ac:dyDescent="0.25">
      <c r="A198" s="42"/>
      <c r="B198" s="42"/>
      <c r="C198" s="42"/>
      <c r="D198" s="47"/>
      <c r="E198" s="47"/>
      <c r="F198" s="47"/>
      <c r="G198" s="44" t="e">
        <f>VLOOKUP('תכנית ניטור בסיסית'!C198,'תוספת שלישית בכללים'!$A$2:$D$25,2,FALSE)</f>
        <v>#N/A</v>
      </c>
      <c r="H198" s="47"/>
      <c r="I198" s="44" t="e">
        <f>VLOOKUP('תכנית ניטור בסיסית'!C198,'תוספת שלישית בכללים'!$A$2:$D$25,3,FALSE)</f>
        <v>#N/A</v>
      </c>
      <c r="J198" s="43"/>
      <c r="K198" s="45" t="e">
        <f>VLOOKUP(C198,'תוספת שלישית בכללים'!$A$2:$D$25,4,FALSE)</f>
        <v>#N/A</v>
      </c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6"/>
      <c r="Z198" s="43"/>
      <c r="AA198" s="46"/>
      <c r="AB198" s="43"/>
    </row>
    <row r="199" spans="1:28" x14ac:dyDescent="0.25">
      <c r="A199" s="42"/>
      <c r="B199" s="42"/>
      <c r="C199" s="42"/>
      <c r="D199" s="47"/>
      <c r="E199" s="47"/>
      <c r="F199" s="47"/>
      <c r="G199" s="44" t="e">
        <f>VLOOKUP('תכנית ניטור בסיסית'!C199,'תוספת שלישית בכללים'!$A$2:$D$25,2,FALSE)</f>
        <v>#N/A</v>
      </c>
      <c r="H199" s="47"/>
      <c r="I199" s="44" t="e">
        <f>VLOOKUP('תכנית ניטור בסיסית'!C199,'תוספת שלישית בכללים'!$A$2:$D$25,3,FALSE)</f>
        <v>#N/A</v>
      </c>
      <c r="J199" s="43"/>
      <c r="K199" s="45" t="e">
        <f>VLOOKUP(C199,'תוספת שלישית בכללים'!$A$2:$D$25,4,FALSE)</f>
        <v>#N/A</v>
      </c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6"/>
      <c r="Z199" s="43"/>
      <c r="AA199" s="46"/>
      <c r="AB199" s="43"/>
    </row>
    <row r="200" spans="1:28" x14ac:dyDescent="0.25">
      <c r="A200" s="42"/>
      <c r="B200" s="42"/>
      <c r="C200" s="42"/>
      <c r="D200" s="47"/>
      <c r="E200" s="47"/>
      <c r="F200" s="47"/>
      <c r="G200" s="44" t="e">
        <f>VLOOKUP('תכנית ניטור בסיסית'!C200,'תוספת שלישית בכללים'!$A$2:$D$25,2,FALSE)</f>
        <v>#N/A</v>
      </c>
      <c r="H200" s="47"/>
      <c r="I200" s="44" t="e">
        <f>VLOOKUP('תכנית ניטור בסיסית'!C200,'תוספת שלישית בכללים'!$A$2:$D$25,3,FALSE)</f>
        <v>#N/A</v>
      </c>
      <c r="J200" s="43"/>
      <c r="K200" s="45" t="e">
        <f>VLOOKUP(C200,'תוספת שלישית בכללים'!$A$2:$D$25,4,FALSE)</f>
        <v>#N/A</v>
      </c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6"/>
      <c r="Z200" s="43"/>
      <c r="AA200" s="46"/>
      <c r="AB200" s="43"/>
    </row>
    <row r="201" spans="1:28" x14ac:dyDescent="0.25">
      <c r="A201" s="42"/>
      <c r="B201" s="42"/>
      <c r="C201" s="42"/>
      <c r="D201" s="47"/>
      <c r="E201" s="47"/>
      <c r="F201" s="47"/>
      <c r="G201" s="44" t="e">
        <f>VLOOKUP('תכנית ניטור בסיסית'!C201,'תוספת שלישית בכללים'!$A$2:$D$25,2,FALSE)</f>
        <v>#N/A</v>
      </c>
      <c r="H201" s="47"/>
      <c r="I201" s="44" t="e">
        <f>VLOOKUP('תכנית ניטור בסיסית'!C201,'תוספת שלישית בכללים'!$A$2:$D$25,3,FALSE)</f>
        <v>#N/A</v>
      </c>
      <c r="J201" s="43"/>
      <c r="K201" s="45" t="e">
        <f>VLOOKUP(C201,'תוספת שלישית בכללים'!$A$2:$D$25,4,FALSE)</f>
        <v>#N/A</v>
      </c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6"/>
      <c r="Z201" s="43"/>
      <c r="AA201" s="46"/>
      <c r="AB201" s="43"/>
    </row>
    <row r="202" spans="1:28" x14ac:dyDescent="0.25">
      <c r="A202" s="42"/>
      <c r="B202" s="42"/>
      <c r="C202" s="42"/>
      <c r="D202" s="47"/>
      <c r="E202" s="47"/>
      <c r="F202" s="47"/>
      <c r="G202" s="44" t="e">
        <f>VLOOKUP('תכנית ניטור בסיסית'!C202,'תוספת שלישית בכללים'!$A$2:$D$25,2,FALSE)</f>
        <v>#N/A</v>
      </c>
      <c r="H202" s="47"/>
      <c r="I202" s="44" t="e">
        <f>VLOOKUP('תכנית ניטור בסיסית'!C202,'תוספת שלישית בכללים'!$A$2:$D$25,3,FALSE)</f>
        <v>#N/A</v>
      </c>
      <c r="J202" s="43"/>
      <c r="K202" s="45" t="e">
        <f>VLOOKUP(C202,'תוספת שלישית בכללים'!$A$2:$D$25,4,FALSE)</f>
        <v>#N/A</v>
      </c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6"/>
      <c r="Z202" s="43"/>
      <c r="AA202" s="46"/>
      <c r="AB202" s="43"/>
    </row>
    <row r="203" spans="1:28" x14ac:dyDescent="0.25">
      <c r="A203" s="42"/>
      <c r="B203" s="42"/>
      <c r="C203" s="42"/>
      <c r="D203" s="47"/>
      <c r="E203" s="47"/>
      <c r="F203" s="47"/>
      <c r="G203" s="44" t="e">
        <f>VLOOKUP('תכנית ניטור בסיסית'!C203,'תוספת שלישית בכללים'!$A$2:$D$25,2,FALSE)</f>
        <v>#N/A</v>
      </c>
      <c r="H203" s="47"/>
      <c r="I203" s="44" t="e">
        <f>VLOOKUP('תכנית ניטור בסיסית'!C203,'תוספת שלישית בכללים'!$A$2:$D$25,3,FALSE)</f>
        <v>#N/A</v>
      </c>
      <c r="J203" s="43"/>
      <c r="K203" s="45" t="e">
        <f>VLOOKUP(C203,'תוספת שלישית בכללים'!$A$2:$D$25,4,FALSE)</f>
        <v>#N/A</v>
      </c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6"/>
      <c r="Z203" s="43"/>
      <c r="AA203" s="46"/>
      <c r="AB203" s="43"/>
    </row>
    <row r="204" spans="1:28" x14ac:dyDescent="0.25">
      <c r="A204" s="42"/>
      <c r="B204" s="42"/>
      <c r="C204" s="42"/>
      <c r="D204" s="47"/>
      <c r="E204" s="47"/>
      <c r="F204" s="47"/>
      <c r="G204" s="44" t="e">
        <f>VLOOKUP('תכנית ניטור בסיסית'!C204,'תוספת שלישית בכללים'!$A$2:$D$25,2,FALSE)</f>
        <v>#N/A</v>
      </c>
      <c r="H204" s="47"/>
      <c r="I204" s="44" t="e">
        <f>VLOOKUP('תכנית ניטור בסיסית'!C204,'תוספת שלישית בכללים'!$A$2:$D$25,3,FALSE)</f>
        <v>#N/A</v>
      </c>
      <c r="J204" s="43"/>
      <c r="K204" s="45" t="e">
        <f>VLOOKUP(C204,'תוספת שלישית בכללים'!$A$2:$D$25,4,FALSE)</f>
        <v>#N/A</v>
      </c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6"/>
      <c r="Z204" s="43"/>
      <c r="AA204" s="46"/>
      <c r="AB204" s="43"/>
    </row>
    <row r="205" spans="1:28" x14ac:dyDescent="0.25">
      <c r="A205" s="42"/>
      <c r="B205" s="42"/>
      <c r="C205" s="42"/>
      <c r="D205" s="47"/>
      <c r="E205" s="47"/>
      <c r="F205" s="47"/>
      <c r="G205" s="44" t="e">
        <f>VLOOKUP('תכנית ניטור בסיסית'!C205,'תוספת שלישית בכללים'!$A$2:$D$25,2,FALSE)</f>
        <v>#N/A</v>
      </c>
      <c r="H205" s="47"/>
      <c r="I205" s="44" t="e">
        <f>VLOOKUP('תכנית ניטור בסיסית'!C205,'תוספת שלישית בכללים'!$A$2:$D$25,3,FALSE)</f>
        <v>#N/A</v>
      </c>
      <c r="J205" s="43"/>
      <c r="K205" s="45" t="e">
        <f>VLOOKUP(C205,'תוספת שלישית בכללים'!$A$2:$D$25,4,FALSE)</f>
        <v>#N/A</v>
      </c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6"/>
      <c r="Z205" s="43"/>
      <c r="AA205" s="46"/>
      <c r="AB205" s="43"/>
    </row>
    <row r="206" spans="1:28" x14ac:dyDescent="0.25">
      <c r="A206" s="42"/>
      <c r="B206" s="42"/>
      <c r="C206" s="42"/>
      <c r="D206" s="47"/>
      <c r="E206" s="47"/>
      <c r="F206" s="47"/>
      <c r="G206" s="44" t="e">
        <f>VLOOKUP('תכנית ניטור בסיסית'!C206,'תוספת שלישית בכללים'!$A$2:$D$25,2,FALSE)</f>
        <v>#N/A</v>
      </c>
      <c r="H206" s="47"/>
      <c r="I206" s="44" t="e">
        <f>VLOOKUP('תכנית ניטור בסיסית'!C206,'תוספת שלישית בכללים'!$A$2:$D$25,3,FALSE)</f>
        <v>#N/A</v>
      </c>
      <c r="J206" s="43"/>
      <c r="K206" s="45" t="e">
        <f>VLOOKUP(C206,'תוספת שלישית בכללים'!$A$2:$D$25,4,FALSE)</f>
        <v>#N/A</v>
      </c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6"/>
      <c r="Z206" s="43"/>
      <c r="AA206" s="46"/>
      <c r="AB206" s="43"/>
    </row>
    <row r="207" spans="1:28" x14ac:dyDescent="0.25">
      <c r="A207" s="42"/>
      <c r="B207" s="42"/>
      <c r="C207" s="42"/>
      <c r="D207" s="47"/>
      <c r="E207" s="47"/>
      <c r="F207" s="47"/>
      <c r="G207" s="44" t="e">
        <f>VLOOKUP('תכנית ניטור בסיסית'!C207,'תוספת שלישית בכללים'!$A$2:$D$25,2,FALSE)</f>
        <v>#N/A</v>
      </c>
      <c r="H207" s="47"/>
      <c r="I207" s="44" t="e">
        <f>VLOOKUP('תכנית ניטור בסיסית'!C207,'תוספת שלישית בכללים'!$A$2:$D$25,3,FALSE)</f>
        <v>#N/A</v>
      </c>
      <c r="J207" s="43"/>
      <c r="K207" s="45" t="e">
        <f>VLOOKUP(C207,'תוספת שלישית בכללים'!$A$2:$D$25,4,FALSE)</f>
        <v>#N/A</v>
      </c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6"/>
      <c r="Z207" s="43"/>
      <c r="AA207" s="46"/>
      <c r="AB207" s="43"/>
    </row>
    <row r="208" spans="1:28" x14ac:dyDescent="0.25">
      <c r="A208" s="42"/>
      <c r="B208" s="42"/>
      <c r="C208" s="42"/>
      <c r="D208" s="47"/>
      <c r="E208" s="47"/>
      <c r="F208" s="47"/>
      <c r="G208" s="44" t="e">
        <f>VLOOKUP('תכנית ניטור בסיסית'!C208,'תוספת שלישית בכללים'!$A$2:$D$25,2,FALSE)</f>
        <v>#N/A</v>
      </c>
      <c r="H208" s="47"/>
      <c r="I208" s="44" t="e">
        <f>VLOOKUP('תכנית ניטור בסיסית'!C208,'תוספת שלישית בכללים'!$A$2:$D$25,3,FALSE)</f>
        <v>#N/A</v>
      </c>
      <c r="J208" s="43"/>
      <c r="K208" s="45" t="e">
        <f>VLOOKUP(C208,'תוספת שלישית בכללים'!$A$2:$D$25,4,FALSE)</f>
        <v>#N/A</v>
      </c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6"/>
      <c r="Z208" s="43"/>
      <c r="AA208" s="46"/>
      <c r="AB208" s="43"/>
    </row>
    <row r="209" spans="1:28" x14ac:dyDescent="0.25">
      <c r="A209" s="42"/>
      <c r="B209" s="42"/>
      <c r="C209" s="42"/>
      <c r="D209" s="47"/>
      <c r="E209" s="47"/>
      <c r="F209" s="47"/>
      <c r="G209" s="44" t="e">
        <f>VLOOKUP('תכנית ניטור בסיסית'!C209,'תוספת שלישית בכללים'!$A$2:$D$25,2,FALSE)</f>
        <v>#N/A</v>
      </c>
      <c r="H209" s="47"/>
      <c r="I209" s="44" t="e">
        <f>VLOOKUP('תכנית ניטור בסיסית'!C209,'תוספת שלישית בכללים'!$A$2:$D$25,3,FALSE)</f>
        <v>#N/A</v>
      </c>
      <c r="J209" s="43"/>
      <c r="K209" s="45" t="e">
        <f>VLOOKUP(C209,'תוספת שלישית בכללים'!$A$2:$D$25,4,FALSE)</f>
        <v>#N/A</v>
      </c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6"/>
      <c r="Z209" s="43"/>
      <c r="AA209" s="46"/>
      <c r="AB209" s="43"/>
    </row>
    <row r="210" spans="1:28" x14ac:dyDescent="0.25">
      <c r="A210" s="42"/>
      <c r="B210" s="42"/>
      <c r="C210" s="42"/>
      <c r="D210" s="47"/>
      <c r="E210" s="47"/>
      <c r="F210" s="47"/>
      <c r="G210" s="44" t="e">
        <f>VLOOKUP('תכנית ניטור בסיסית'!C210,'תוספת שלישית בכללים'!$A$2:$D$25,2,FALSE)</f>
        <v>#N/A</v>
      </c>
      <c r="H210" s="47"/>
      <c r="I210" s="44" t="e">
        <f>VLOOKUP('תכנית ניטור בסיסית'!C210,'תוספת שלישית בכללים'!$A$2:$D$25,3,FALSE)</f>
        <v>#N/A</v>
      </c>
      <c r="J210" s="43"/>
      <c r="K210" s="45" t="e">
        <f>VLOOKUP(C210,'תוספת שלישית בכללים'!$A$2:$D$25,4,FALSE)</f>
        <v>#N/A</v>
      </c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6"/>
      <c r="Z210" s="43"/>
      <c r="AA210" s="46"/>
      <c r="AB210" s="43"/>
    </row>
    <row r="211" spans="1:28" x14ac:dyDescent="0.25">
      <c r="A211" s="42"/>
      <c r="B211" s="42"/>
      <c r="C211" s="42"/>
      <c r="D211" s="47"/>
      <c r="E211" s="47"/>
      <c r="F211" s="47"/>
      <c r="G211" s="44" t="e">
        <f>VLOOKUP('תכנית ניטור בסיסית'!C211,'תוספת שלישית בכללים'!$A$2:$D$25,2,FALSE)</f>
        <v>#N/A</v>
      </c>
      <c r="H211" s="47"/>
      <c r="I211" s="44" t="e">
        <f>VLOOKUP('תכנית ניטור בסיסית'!C211,'תוספת שלישית בכללים'!$A$2:$D$25,3,FALSE)</f>
        <v>#N/A</v>
      </c>
      <c r="J211" s="43"/>
      <c r="K211" s="45" t="e">
        <f>VLOOKUP(C211,'תוספת שלישית בכללים'!$A$2:$D$25,4,FALSE)</f>
        <v>#N/A</v>
      </c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6"/>
      <c r="Z211" s="43"/>
      <c r="AA211" s="46"/>
      <c r="AB211" s="43"/>
    </row>
    <row r="212" spans="1:28" x14ac:dyDescent="0.25">
      <c r="A212" s="42"/>
      <c r="B212" s="42"/>
      <c r="C212" s="42"/>
      <c r="D212" s="47"/>
      <c r="E212" s="47"/>
      <c r="F212" s="47"/>
      <c r="G212" s="44" t="e">
        <f>VLOOKUP('תכנית ניטור בסיסית'!C212,'תוספת שלישית בכללים'!$A$2:$D$25,2,FALSE)</f>
        <v>#N/A</v>
      </c>
      <c r="H212" s="47"/>
      <c r="I212" s="44" t="e">
        <f>VLOOKUP('תכנית ניטור בסיסית'!C212,'תוספת שלישית בכללים'!$A$2:$D$25,3,FALSE)</f>
        <v>#N/A</v>
      </c>
      <c r="J212" s="43"/>
      <c r="K212" s="45" t="e">
        <f>VLOOKUP(C212,'תוספת שלישית בכללים'!$A$2:$D$25,4,FALSE)</f>
        <v>#N/A</v>
      </c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6"/>
      <c r="Z212" s="43"/>
      <c r="AA212" s="46"/>
      <c r="AB212" s="43"/>
    </row>
    <row r="213" spans="1:28" x14ac:dyDescent="0.25">
      <c r="A213" s="42"/>
      <c r="B213" s="42"/>
      <c r="C213" s="42"/>
      <c r="D213" s="47"/>
      <c r="E213" s="47"/>
      <c r="F213" s="47"/>
      <c r="G213" s="44" t="e">
        <f>VLOOKUP('תכנית ניטור בסיסית'!C213,'תוספת שלישית בכללים'!$A$2:$D$25,2,FALSE)</f>
        <v>#N/A</v>
      </c>
      <c r="H213" s="47"/>
      <c r="I213" s="44" t="e">
        <f>VLOOKUP('תכנית ניטור בסיסית'!C213,'תוספת שלישית בכללים'!$A$2:$D$25,3,FALSE)</f>
        <v>#N/A</v>
      </c>
      <c r="J213" s="43"/>
      <c r="K213" s="45" t="e">
        <f>VLOOKUP(C213,'תוספת שלישית בכללים'!$A$2:$D$25,4,FALSE)</f>
        <v>#N/A</v>
      </c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6"/>
      <c r="Z213" s="43"/>
      <c r="AA213" s="46"/>
      <c r="AB213" s="43"/>
    </row>
    <row r="214" spans="1:28" x14ac:dyDescent="0.25">
      <c r="A214" s="42"/>
      <c r="B214" s="42"/>
      <c r="C214" s="42"/>
      <c r="D214" s="47"/>
      <c r="E214" s="47"/>
      <c r="F214" s="47"/>
      <c r="G214" s="44" t="e">
        <f>VLOOKUP('תכנית ניטור בסיסית'!C214,'תוספת שלישית בכללים'!$A$2:$D$25,2,FALSE)</f>
        <v>#N/A</v>
      </c>
      <c r="H214" s="47"/>
      <c r="I214" s="44" t="e">
        <f>VLOOKUP('תכנית ניטור בסיסית'!C214,'תוספת שלישית בכללים'!$A$2:$D$25,3,FALSE)</f>
        <v>#N/A</v>
      </c>
      <c r="J214" s="43"/>
      <c r="K214" s="45" t="e">
        <f>VLOOKUP(C214,'תוספת שלישית בכללים'!$A$2:$D$25,4,FALSE)</f>
        <v>#N/A</v>
      </c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6"/>
      <c r="Z214" s="43"/>
      <c r="AA214" s="46"/>
      <c r="AB214" s="43"/>
    </row>
    <row r="215" spans="1:28" x14ac:dyDescent="0.25">
      <c r="A215" s="42"/>
      <c r="B215" s="42"/>
      <c r="C215" s="42"/>
      <c r="D215" s="47"/>
      <c r="E215" s="47"/>
      <c r="F215" s="47"/>
      <c r="G215" s="44" t="e">
        <f>VLOOKUP('תכנית ניטור בסיסית'!C215,'תוספת שלישית בכללים'!$A$2:$D$25,2,FALSE)</f>
        <v>#N/A</v>
      </c>
      <c r="H215" s="47"/>
      <c r="I215" s="44" t="e">
        <f>VLOOKUP('תכנית ניטור בסיסית'!C215,'תוספת שלישית בכללים'!$A$2:$D$25,3,FALSE)</f>
        <v>#N/A</v>
      </c>
      <c r="J215" s="43"/>
      <c r="K215" s="45" t="e">
        <f>VLOOKUP(C215,'תוספת שלישית בכללים'!$A$2:$D$25,4,FALSE)</f>
        <v>#N/A</v>
      </c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6"/>
      <c r="Z215" s="43"/>
      <c r="AA215" s="46"/>
      <c r="AB215" s="43"/>
    </row>
    <row r="216" spans="1:28" x14ac:dyDescent="0.25">
      <c r="A216" s="42"/>
      <c r="B216" s="42"/>
      <c r="C216" s="42"/>
      <c r="D216" s="47"/>
      <c r="E216" s="47"/>
      <c r="F216" s="47"/>
      <c r="G216" s="44" t="e">
        <f>VLOOKUP('תכנית ניטור בסיסית'!C216,'תוספת שלישית בכללים'!$A$2:$D$25,2,FALSE)</f>
        <v>#N/A</v>
      </c>
      <c r="H216" s="47"/>
      <c r="I216" s="44" t="e">
        <f>VLOOKUP('תכנית ניטור בסיסית'!C216,'תוספת שלישית בכללים'!$A$2:$D$25,3,FALSE)</f>
        <v>#N/A</v>
      </c>
      <c r="J216" s="43"/>
      <c r="K216" s="45" t="e">
        <f>VLOOKUP(C216,'תוספת שלישית בכללים'!$A$2:$D$25,4,FALSE)</f>
        <v>#N/A</v>
      </c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6"/>
      <c r="Z216" s="43"/>
      <c r="AA216" s="46"/>
      <c r="AB216" s="43"/>
    </row>
    <row r="217" spans="1:28" x14ac:dyDescent="0.25">
      <c r="A217" s="42"/>
      <c r="B217" s="42"/>
      <c r="C217" s="42"/>
      <c r="D217" s="47"/>
      <c r="E217" s="47"/>
      <c r="F217" s="47"/>
      <c r="G217" s="44" t="e">
        <f>VLOOKUP('תכנית ניטור בסיסית'!C217,'תוספת שלישית בכללים'!$A$2:$D$25,2,FALSE)</f>
        <v>#N/A</v>
      </c>
      <c r="H217" s="47"/>
      <c r="I217" s="44" t="e">
        <f>VLOOKUP('תכנית ניטור בסיסית'!C217,'תוספת שלישית בכללים'!$A$2:$D$25,3,FALSE)</f>
        <v>#N/A</v>
      </c>
      <c r="J217" s="43"/>
      <c r="K217" s="45" t="e">
        <f>VLOOKUP(C217,'תוספת שלישית בכללים'!$A$2:$D$25,4,FALSE)</f>
        <v>#N/A</v>
      </c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6"/>
      <c r="Z217" s="43"/>
      <c r="AA217" s="46"/>
      <c r="AB217" s="43"/>
    </row>
    <row r="218" spans="1:28" x14ac:dyDescent="0.25">
      <c r="A218" s="42"/>
      <c r="B218" s="42"/>
      <c r="C218" s="42"/>
      <c r="D218" s="47"/>
      <c r="E218" s="47"/>
      <c r="F218" s="47"/>
      <c r="G218" s="44" t="e">
        <f>VLOOKUP('תכנית ניטור בסיסית'!C218,'תוספת שלישית בכללים'!$A$2:$D$25,2,FALSE)</f>
        <v>#N/A</v>
      </c>
      <c r="H218" s="47"/>
      <c r="I218" s="44" t="e">
        <f>VLOOKUP('תכנית ניטור בסיסית'!C218,'תוספת שלישית בכללים'!$A$2:$D$25,3,FALSE)</f>
        <v>#N/A</v>
      </c>
      <c r="J218" s="43"/>
      <c r="K218" s="45" t="e">
        <f>VLOOKUP(C218,'תוספת שלישית בכללים'!$A$2:$D$25,4,FALSE)</f>
        <v>#N/A</v>
      </c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6"/>
      <c r="Z218" s="43"/>
      <c r="AA218" s="46"/>
      <c r="AB218" s="43"/>
    </row>
    <row r="219" spans="1:28" x14ac:dyDescent="0.25">
      <c r="A219" s="42"/>
      <c r="B219" s="42"/>
      <c r="C219" s="42"/>
      <c r="D219" s="47"/>
      <c r="E219" s="47"/>
      <c r="F219" s="47"/>
      <c r="G219" s="44" t="e">
        <f>VLOOKUP('תכנית ניטור בסיסית'!C219,'תוספת שלישית בכללים'!$A$2:$D$25,2,FALSE)</f>
        <v>#N/A</v>
      </c>
      <c r="H219" s="47"/>
      <c r="I219" s="44" t="e">
        <f>VLOOKUP('תכנית ניטור בסיסית'!C219,'תוספת שלישית בכללים'!$A$2:$D$25,3,FALSE)</f>
        <v>#N/A</v>
      </c>
      <c r="J219" s="43"/>
      <c r="K219" s="45" t="e">
        <f>VLOOKUP(C219,'תוספת שלישית בכללים'!$A$2:$D$25,4,FALSE)</f>
        <v>#N/A</v>
      </c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6"/>
      <c r="Z219" s="43"/>
      <c r="AA219" s="46"/>
      <c r="AB219" s="43"/>
    </row>
    <row r="220" spans="1:28" x14ac:dyDescent="0.25">
      <c r="A220" s="42"/>
      <c r="B220" s="42"/>
      <c r="C220" s="42"/>
      <c r="D220" s="47"/>
      <c r="E220" s="47"/>
      <c r="F220" s="47"/>
      <c r="G220" s="44" t="e">
        <f>VLOOKUP('תכנית ניטור בסיסית'!C220,'תוספת שלישית בכללים'!$A$2:$D$25,2,FALSE)</f>
        <v>#N/A</v>
      </c>
      <c r="H220" s="47"/>
      <c r="I220" s="44" t="e">
        <f>VLOOKUP('תכנית ניטור בסיסית'!C220,'תוספת שלישית בכללים'!$A$2:$D$25,3,FALSE)</f>
        <v>#N/A</v>
      </c>
      <c r="J220" s="43"/>
      <c r="K220" s="45" t="e">
        <f>VLOOKUP(C220,'תוספת שלישית בכללים'!$A$2:$D$25,4,FALSE)</f>
        <v>#N/A</v>
      </c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6"/>
      <c r="Z220" s="43"/>
      <c r="AA220" s="46"/>
      <c r="AB220" s="43"/>
    </row>
    <row r="221" spans="1:28" x14ac:dyDescent="0.25">
      <c r="A221" s="42"/>
      <c r="B221" s="42"/>
      <c r="C221" s="42"/>
      <c r="D221" s="47"/>
      <c r="E221" s="47"/>
      <c r="F221" s="47"/>
      <c r="G221" s="44" t="e">
        <f>VLOOKUP('תכנית ניטור בסיסית'!C221,'תוספת שלישית בכללים'!$A$2:$D$25,2,FALSE)</f>
        <v>#N/A</v>
      </c>
      <c r="H221" s="47"/>
      <c r="I221" s="44" t="e">
        <f>VLOOKUP('תכנית ניטור בסיסית'!C221,'תוספת שלישית בכללים'!$A$2:$D$25,3,FALSE)</f>
        <v>#N/A</v>
      </c>
      <c r="J221" s="43"/>
      <c r="K221" s="45" t="e">
        <f>VLOOKUP(C221,'תוספת שלישית בכללים'!$A$2:$D$25,4,FALSE)</f>
        <v>#N/A</v>
      </c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6"/>
      <c r="Z221" s="43"/>
      <c r="AA221" s="46"/>
      <c r="AB221" s="43"/>
    </row>
    <row r="222" spans="1:28" x14ac:dyDescent="0.25">
      <c r="A222" s="42"/>
      <c r="B222" s="42"/>
      <c r="C222" s="42"/>
      <c r="D222" s="47"/>
      <c r="E222" s="47"/>
      <c r="F222" s="47"/>
      <c r="G222" s="44" t="e">
        <f>VLOOKUP('תכנית ניטור בסיסית'!C222,'תוספת שלישית בכללים'!$A$2:$D$25,2,FALSE)</f>
        <v>#N/A</v>
      </c>
      <c r="H222" s="47"/>
      <c r="I222" s="44" t="e">
        <f>VLOOKUP('תכנית ניטור בסיסית'!C222,'תוספת שלישית בכללים'!$A$2:$D$25,3,FALSE)</f>
        <v>#N/A</v>
      </c>
      <c r="J222" s="43"/>
      <c r="K222" s="45" t="e">
        <f>VLOOKUP(C222,'תוספת שלישית בכללים'!$A$2:$D$25,4,FALSE)</f>
        <v>#N/A</v>
      </c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6"/>
      <c r="Z222" s="43"/>
      <c r="AA222" s="46"/>
      <c r="AB222" s="43"/>
    </row>
    <row r="223" spans="1:28" x14ac:dyDescent="0.25">
      <c r="A223" s="42"/>
      <c r="B223" s="42"/>
      <c r="C223" s="42"/>
      <c r="D223" s="47"/>
      <c r="E223" s="47"/>
      <c r="F223" s="47"/>
      <c r="G223" s="44" t="e">
        <f>VLOOKUP('תכנית ניטור בסיסית'!C223,'תוספת שלישית בכללים'!$A$2:$D$25,2,FALSE)</f>
        <v>#N/A</v>
      </c>
      <c r="H223" s="47"/>
      <c r="I223" s="44" t="e">
        <f>VLOOKUP('תכנית ניטור בסיסית'!C223,'תוספת שלישית בכללים'!$A$2:$D$25,3,FALSE)</f>
        <v>#N/A</v>
      </c>
      <c r="J223" s="43"/>
      <c r="K223" s="45" t="e">
        <f>VLOOKUP(C223,'תוספת שלישית בכללים'!$A$2:$D$25,4,FALSE)</f>
        <v>#N/A</v>
      </c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6"/>
      <c r="Z223" s="43"/>
      <c r="AA223" s="46"/>
      <c r="AB223" s="43"/>
    </row>
    <row r="224" spans="1:28" x14ac:dyDescent="0.25">
      <c r="A224" s="42"/>
      <c r="B224" s="42"/>
      <c r="C224" s="42"/>
      <c r="D224" s="47"/>
      <c r="E224" s="47"/>
      <c r="F224" s="47"/>
      <c r="G224" s="44" t="e">
        <f>VLOOKUP('תכנית ניטור בסיסית'!C224,'תוספת שלישית בכללים'!$A$2:$D$25,2,FALSE)</f>
        <v>#N/A</v>
      </c>
      <c r="H224" s="47"/>
      <c r="I224" s="44" t="e">
        <f>VLOOKUP('תכנית ניטור בסיסית'!C224,'תוספת שלישית בכללים'!$A$2:$D$25,3,FALSE)</f>
        <v>#N/A</v>
      </c>
      <c r="J224" s="43"/>
      <c r="K224" s="45" t="e">
        <f>VLOOKUP(C224,'תוספת שלישית בכללים'!$A$2:$D$25,4,FALSE)</f>
        <v>#N/A</v>
      </c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6"/>
      <c r="Z224" s="43"/>
      <c r="AA224" s="46"/>
      <c r="AB224" s="43"/>
    </row>
    <row r="225" spans="1:28" x14ac:dyDescent="0.25">
      <c r="A225" s="42"/>
      <c r="B225" s="42"/>
      <c r="C225" s="42"/>
      <c r="D225" s="47"/>
      <c r="E225" s="47"/>
      <c r="F225" s="47"/>
      <c r="G225" s="44" t="e">
        <f>VLOOKUP('תכנית ניטור בסיסית'!C225,'תוספת שלישית בכללים'!$A$2:$D$25,2,FALSE)</f>
        <v>#N/A</v>
      </c>
      <c r="H225" s="47"/>
      <c r="I225" s="44" t="e">
        <f>VLOOKUP('תכנית ניטור בסיסית'!C225,'תוספת שלישית בכללים'!$A$2:$D$25,3,FALSE)</f>
        <v>#N/A</v>
      </c>
      <c r="J225" s="43"/>
      <c r="K225" s="45" t="e">
        <f>VLOOKUP(C225,'תוספת שלישית בכללים'!$A$2:$D$25,4,FALSE)</f>
        <v>#N/A</v>
      </c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6"/>
      <c r="Z225" s="43"/>
      <c r="AA225" s="46"/>
      <c r="AB225" s="43"/>
    </row>
    <row r="226" spans="1:28" x14ac:dyDescent="0.25">
      <c r="A226" s="42"/>
      <c r="B226" s="42"/>
      <c r="C226" s="42"/>
      <c r="D226" s="47"/>
      <c r="E226" s="47"/>
      <c r="F226" s="47"/>
      <c r="G226" s="44" t="e">
        <f>VLOOKUP('תכנית ניטור בסיסית'!C226,'תוספת שלישית בכללים'!$A$2:$D$25,2,FALSE)</f>
        <v>#N/A</v>
      </c>
      <c r="H226" s="47"/>
      <c r="I226" s="44" t="e">
        <f>VLOOKUP('תכנית ניטור בסיסית'!C226,'תוספת שלישית בכללים'!$A$2:$D$25,3,FALSE)</f>
        <v>#N/A</v>
      </c>
      <c r="J226" s="43"/>
      <c r="K226" s="45" t="e">
        <f>VLOOKUP(C226,'תוספת שלישית בכללים'!$A$2:$D$25,4,FALSE)</f>
        <v>#N/A</v>
      </c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6"/>
      <c r="Z226" s="43"/>
      <c r="AA226" s="46"/>
      <c r="AB226" s="43"/>
    </row>
    <row r="227" spans="1:28" x14ac:dyDescent="0.25">
      <c r="A227" s="42"/>
      <c r="B227" s="42"/>
      <c r="C227" s="42"/>
      <c r="D227" s="47"/>
      <c r="E227" s="47"/>
      <c r="F227" s="47"/>
      <c r="G227" s="44" t="e">
        <f>VLOOKUP('תכנית ניטור בסיסית'!C227,'תוספת שלישית בכללים'!$A$2:$D$25,2,FALSE)</f>
        <v>#N/A</v>
      </c>
      <c r="H227" s="47"/>
      <c r="I227" s="44" t="e">
        <f>VLOOKUP('תכנית ניטור בסיסית'!C227,'תוספת שלישית בכללים'!$A$2:$D$25,3,FALSE)</f>
        <v>#N/A</v>
      </c>
      <c r="J227" s="43"/>
      <c r="K227" s="45" t="e">
        <f>VLOOKUP(C227,'תוספת שלישית בכללים'!$A$2:$D$25,4,FALSE)</f>
        <v>#N/A</v>
      </c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6"/>
      <c r="Z227" s="43"/>
      <c r="AA227" s="46"/>
      <c r="AB227" s="43"/>
    </row>
    <row r="228" spans="1:28" x14ac:dyDescent="0.25">
      <c r="A228" s="42"/>
      <c r="B228" s="42"/>
      <c r="C228" s="42"/>
      <c r="D228" s="47"/>
      <c r="E228" s="47"/>
      <c r="F228" s="47"/>
      <c r="G228" s="44" t="e">
        <f>VLOOKUP('תכנית ניטור בסיסית'!C228,'תוספת שלישית בכללים'!$A$2:$D$25,2,FALSE)</f>
        <v>#N/A</v>
      </c>
      <c r="H228" s="47"/>
      <c r="I228" s="44" t="e">
        <f>VLOOKUP('תכנית ניטור בסיסית'!C228,'תוספת שלישית בכללים'!$A$2:$D$25,3,FALSE)</f>
        <v>#N/A</v>
      </c>
      <c r="J228" s="43"/>
      <c r="K228" s="45" t="e">
        <f>VLOOKUP(C228,'תוספת שלישית בכללים'!$A$2:$D$25,4,FALSE)</f>
        <v>#N/A</v>
      </c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6"/>
      <c r="Z228" s="43"/>
      <c r="AA228" s="46"/>
      <c r="AB228" s="43"/>
    </row>
    <row r="229" spans="1:28" x14ac:dyDescent="0.25">
      <c r="A229" s="42"/>
      <c r="B229" s="42"/>
      <c r="C229" s="42"/>
      <c r="D229" s="47"/>
      <c r="E229" s="47"/>
      <c r="F229" s="47"/>
      <c r="G229" s="44" t="e">
        <f>VLOOKUP('תכנית ניטור בסיסית'!C229,'תוספת שלישית בכללים'!$A$2:$D$25,2,FALSE)</f>
        <v>#N/A</v>
      </c>
      <c r="H229" s="47"/>
      <c r="I229" s="44" t="e">
        <f>VLOOKUP('תכנית ניטור בסיסית'!C229,'תוספת שלישית בכללים'!$A$2:$D$25,3,FALSE)</f>
        <v>#N/A</v>
      </c>
      <c r="J229" s="43"/>
      <c r="K229" s="45" t="e">
        <f>VLOOKUP(C229,'תוספת שלישית בכללים'!$A$2:$D$25,4,FALSE)</f>
        <v>#N/A</v>
      </c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6"/>
      <c r="Z229" s="43"/>
      <c r="AA229" s="46"/>
      <c r="AB229" s="43"/>
    </row>
    <row r="230" spans="1:28" x14ac:dyDescent="0.25">
      <c r="A230" s="42"/>
      <c r="B230" s="42"/>
      <c r="C230" s="42"/>
      <c r="D230" s="47"/>
      <c r="E230" s="47"/>
      <c r="F230" s="47"/>
      <c r="G230" s="44" t="e">
        <f>VLOOKUP('תכנית ניטור בסיסית'!C230,'תוספת שלישית בכללים'!$A$2:$D$25,2,FALSE)</f>
        <v>#N/A</v>
      </c>
      <c r="H230" s="47"/>
      <c r="I230" s="44" t="e">
        <f>VLOOKUP('תכנית ניטור בסיסית'!C230,'תוספת שלישית בכללים'!$A$2:$D$25,3,FALSE)</f>
        <v>#N/A</v>
      </c>
      <c r="J230" s="43"/>
      <c r="K230" s="45" t="e">
        <f>VLOOKUP(C230,'תוספת שלישית בכללים'!$A$2:$D$25,4,FALSE)</f>
        <v>#N/A</v>
      </c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6"/>
      <c r="Z230" s="43"/>
      <c r="AA230" s="46"/>
      <c r="AB230" s="43"/>
    </row>
    <row r="231" spans="1:28" x14ac:dyDescent="0.25">
      <c r="A231" s="42"/>
      <c r="B231" s="42"/>
      <c r="C231" s="42"/>
      <c r="D231" s="47"/>
      <c r="E231" s="47"/>
      <c r="F231" s="47"/>
      <c r="G231" s="44" t="e">
        <f>VLOOKUP('תכנית ניטור בסיסית'!C231,'תוספת שלישית בכללים'!$A$2:$D$25,2,FALSE)</f>
        <v>#N/A</v>
      </c>
      <c r="H231" s="47"/>
      <c r="I231" s="44" t="e">
        <f>VLOOKUP('תכנית ניטור בסיסית'!C231,'תוספת שלישית בכללים'!$A$2:$D$25,3,FALSE)</f>
        <v>#N/A</v>
      </c>
      <c r="J231" s="43"/>
      <c r="K231" s="45" t="e">
        <f>VLOOKUP(C231,'תוספת שלישית בכללים'!$A$2:$D$25,4,FALSE)</f>
        <v>#N/A</v>
      </c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6"/>
      <c r="Z231" s="43"/>
      <c r="AA231" s="46"/>
      <c r="AB231" s="43"/>
    </row>
    <row r="232" spans="1:28" x14ac:dyDescent="0.25">
      <c r="A232" s="42"/>
      <c r="B232" s="42"/>
      <c r="C232" s="42"/>
      <c r="D232" s="47"/>
      <c r="E232" s="47"/>
      <c r="F232" s="47"/>
      <c r="G232" s="44" t="e">
        <f>VLOOKUP('תכנית ניטור בסיסית'!C232,'תוספת שלישית בכללים'!$A$2:$D$25,2,FALSE)</f>
        <v>#N/A</v>
      </c>
      <c r="H232" s="47"/>
      <c r="I232" s="44" t="e">
        <f>VLOOKUP('תכנית ניטור בסיסית'!C232,'תוספת שלישית בכללים'!$A$2:$D$25,3,FALSE)</f>
        <v>#N/A</v>
      </c>
      <c r="J232" s="43"/>
      <c r="K232" s="45" t="e">
        <f>VLOOKUP(C232,'תוספת שלישית בכללים'!$A$2:$D$25,4,FALSE)</f>
        <v>#N/A</v>
      </c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6"/>
      <c r="Z232" s="43"/>
      <c r="AA232" s="46"/>
      <c r="AB232" s="43"/>
    </row>
    <row r="233" spans="1:28" x14ac:dyDescent="0.25">
      <c r="A233" s="42"/>
      <c r="B233" s="42"/>
      <c r="C233" s="42"/>
      <c r="D233" s="47"/>
      <c r="E233" s="47"/>
      <c r="F233" s="47"/>
      <c r="G233" s="44" t="e">
        <f>VLOOKUP('תכנית ניטור בסיסית'!C233,'תוספת שלישית בכללים'!$A$2:$D$25,2,FALSE)</f>
        <v>#N/A</v>
      </c>
      <c r="H233" s="47"/>
      <c r="I233" s="44" t="e">
        <f>VLOOKUP('תכנית ניטור בסיסית'!C233,'תוספת שלישית בכללים'!$A$2:$D$25,3,FALSE)</f>
        <v>#N/A</v>
      </c>
      <c r="J233" s="43"/>
      <c r="K233" s="45" t="e">
        <f>VLOOKUP(C233,'תוספת שלישית בכללים'!$A$2:$D$25,4,FALSE)</f>
        <v>#N/A</v>
      </c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6"/>
      <c r="Z233" s="43"/>
      <c r="AA233" s="46"/>
      <c r="AB233" s="43"/>
    </row>
    <row r="234" spans="1:28" x14ac:dyDescent="0.25">
      <c r="A234" s="42"/>
      <c r="B234" s="42"/>
      <c r="C234" s="42"/>
      <c r="D234" s="47"/>
      <c r="E234" s="47"/>
      <c r="F234" s="47"/>
      <c r="G234" s="44" t="e">
        <f>VLOOKUP('תכנית ניטור בסיסית'!C234,'תוספת שלישית בכללים'!$A$2:$D$25,2,FALSE)</f>
        <v>#N/A</v>
      </c>
      <c r="H234" s="47"/>
      <c r="I234" s="44" t="e">
        <f>VLOOKUP('תכנית ניטור בסיסית'!C234,'תוספת שלישית בכללים'!$A$2:$D$25,3,FALSE)</f>
        <v>#N/A</v>
      </c>
      <c r="J234" s="43"/>
      <c r="K234" s="45" t="e">
        <f>VLOOKUP(C234,'תוספת שלישית בכללים'!$A$2:$D$25,4,FALSE)</f>
        <v>#N/A</v>
      </c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6"/>
      <c r="Z234" s="43"/>
      <c r="AA234" s="46"/>
      <c r="AB234" s="43"/>
    </row>
    <row r="235" spans="1:28" x14ac:dyDescent="0.25">
      <c r="A235" s="42"/>
      <c r="B235" s="42"/>
      <c r="C235" s="42"/>
      <c r="D235" s="47"/>
      <c r="E235" s="47"/>
      <c r="F235" s="47"/>
      <c r="G235" s="44" t="e">
        <f>VLOOKUP('תכנית ניטור בסיסית'!C235,'תוספת שלישית בכללים'!$A$2:$D$25,2,FALSE)</f>
        <v>#N/A</v>
      </c>
      <c r="H235" s="47"/>
      <c r="I235" s="44" t="e">
        <f>VLOOKUP('תכנית ניטור בסיסית'!C235,'תוספת שלישית בכללים'!$A$2:$D$25,3,FALSE)</f>
        <v>#N/A</v>
      </c>
      <c r="J235" s="43"/>
      <c r="K235" s="45" t="e">
        <f>VLOOKUP(C235,'תוספת שלישית בכללים'!$A$2:$D$25,4,FALSE)</f>
        <v>#N/A</v>
      </c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6"/>
      <c r="Z235" s="43"/>
      <c r="AA235" s="46"/>
      <c r="AB235" s="43"/>
    </row>
    <row r="236" spans="1:28" x14ac:dyDescent="0.25">
      <c r="A236" s="42"/>
      <c r="B236" s="42"/>
      <c r="C236" s="42"/>
      <c r="D236" s="47"/>
      <c r="E236" s="47"/>
      <c r="F236" s="47"/>
      <c r="G236" s="44" t="e">
        <f>VLOOKUP('תכנית ניטור בסיסית'!C236,'תוספת שלישית בכללים'!$A$2:$D$25,2,FALSE)</f>
        <v>#N/A</v>
      </c>
      <c r="H236" s="47"/>
      <c r="I236" s="44" t="e">
        <f>VLOOKUP('תכנית ניטור בסיסית'!C236,'תוספת שלישית בכללים'!$A$2:$D$25,3,FALSE)</f>
        <v>#N/A</v>
      </c>
      <c r="J236" s="43"/>
      <c r="K236" s="45" t="e">
        <f>VLOOKUP(C236,'תוספת שלישית בכללים'!$A$2:$D$25,4,FALSE)</f>
        <v>#N/A</v>
      </c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6"/>
      <c r="Z236" s="43"/>
      <c r="AA236" s="46"/>
      <c r="AB236" s="43"/>
    </row>
    <row r="237" spans="1:28" x14ac:dyDescent="0.25">
      <c r="A237" s="42"/>
      <c r="B237" s="42"/>
      <c r="C237" s="42"/>
      <c r="D237" s="47"/>
      <c r="E237" s="47"/>
      <c r="F237" s="47"/>
      <c r="G237" s="44" t="e">
        <f>VLOOKUP('תכנית ניטור בסיסית'!C237,'תוספת שלישית בכללים'!$A$2:$D$25,2,FALSE)</f>
        <v>#N/A</v>
      </c>
      <c r="H237" s="47"/>
      <c r="I237" s="44" t="e">
        <f>VLOOKUP('תכנית ניטור בסיסית'!C237,'תוספת שלישית בכללים'!$A$2:$D$25,3,FALSE)</f>
        <v>#N/A</v>
      </c>
      <c r="J237" s="43"/>
      <c r="K237" s="45" t="e">
        <f>VLOOKUP(C237,'תוספת שלישית בכללים'!$A$2:$D$25,4,FALSE)</f>
        <v>#N/A</v>
      </c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6"/>
      <c r="Z237" s="43"/>
      <c r="AA237" s="46"/>
      <c r="AB237" s="43"/>
    </row>
    <row r="238" spans="1:28" x14ac:dyDescent="0.25">
      <c r="A238" s="42"/>
      <c r="B238" s="42"/>
      <c r="C238" s="42"/>
      <c r="D238" s="47"/>
      <c r="E238" s="47"/>
      <c r="F238" s="47"/>
      <c r="G238" s="44" t="e">
        <f>VLOOKUP('תכנית ניטור בסיסית'!C238,'תוספת שלישית בכללים'!$A$2:$D$25,2,FALSE)</f>
        <v>#N/A</v>
      </c>
      <c r="H238" s="47"/>
      <c r="I238" s="44" t="e">
        <f>VLOOKUP('תכנית ניטור בסיסית'!C238,'תוספת שלישית בכללים'!$A$2:$D$25,3,FALSE)</f>
        <v>#N/A</v>
      </c>
      <c r="J238" s="43"/>
      <c r="K238" s="45" t="e">
        <f>VLOOKUP(C238,'תוספת שלישית בכללים'!$A$2:$D$25,4,FALSE)</f>
        <v>#N/A</v>
      </c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6"/>
      <c r="Z238" s="43"/>
      <c r="AA238" s="46"/>
      <c r="AB238" s="43"/>
    </row>
    <row r="239" spans="1:28" x14ac:dyDescent="0.25">
      <c r="A239" s="42"/>
      <c r="B239" s="42"/>
      <c r="C239" s="42"/>
      <c r="D239" s="47"/>
      <c r="E239" s="47"/>
      <c r="F239" s="47"/>
      <c r="G239" s="44" t="e">
        <f>VLOOKUP('תכנית ניטור בסיסית'!C239,'תוספת שלישית בכללים'!$A$2:$D$25,2,FALSE)</f>
        <v>#N/A</v>
      </c>
      <c r="H239" s="47"/>
      <c r="I239" s="44" t="e">
        <f>VLOOKUP('תכנית ניטור בסיסית'!C239,'תוספת שלישית בכללים'!$A$2:$D$25,3,FALSE)</f>
        <v>#N/A</v>
      </c>
      <c r="J239" s="43"/>
      <c r="K239" s="45" t="e">
        <f>VLOOKUP(C239,'תוספת שלישית בכללים'!$A$2:$D$25,4,FALSE)</f>
        <v>#N/A</v>
      </c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6"/>
      <c r="Z239" s="43"/>
      <c r="AA239" s="46"/>
      <c r="AB239" s="43"/>
    </row>
    <row r="240" spans="1:28" x14ac:dyDescent="0.25">
      <c r="A240" s="42"/>
      <c r="B240" s="42"/>
      <c r="C240" s="42"/>
      <c r="D240" s="47"/>
      <c r="E240" s="47"/>
      <c r="F240" s="47"/>
      <c r="G240" s="44" t="e">
        <f>VLOOKUP('תכנית ניטור בסיסית'!C240,'תוספת שלישית בכללים'!$A$2:$D$25,2,FALSE)</f>
        <v>#N/A</v>
      </c>
      <c r="H240" s="47"/>
      <c r="I240" s="44" t="e">
        <f>VLOOKUP('תכנית ניטור בסיסית'!C240,'תוספת שלישית בכללים'!$A$2:$D$25,3,FALSE)</f>
        <v>#N/A</v>
      </c>
      <c r="J240" s="43"/>
      <c r="K240" s="45" t="e">
        <f>VLOOKUP(C240,'תוספת שלישית בכללים'!$A$2:$D$25,4,FALSE)</f>
        <v>#N/A</v>
      </c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6"/>
      <c r="Z240" s="43"/>
      <c r="AA240" s="46"/>
      <c r="AB240" s="43"/>
    </row>
    <row r="241" spans="1:28" x14ac:dyDescent="0.25">
      <c r="A241" s="42"/>
      <c r="B241" s="42"/>
      <c r="C241" s="42"/>
      <c r="D241" s="47"/>
      <c r="E241" s="47"/>
      <c r="F241" s="47"/>
      <c r="G241" s="44" t="e">
        <f>VLOOKUP('תכנית ניטור בסיסית'!C241,'תוספת שלישית בכללים'!$A$2:$D$25,2,FALSE)</f>
        <v>#N/A</v>
      </c>
      <c r="H241" s="47"/>
      <c r="I241" s="44" t="e">
        <f>VLOOKUP('תכנית ניטור בסיסית'!C241,'תוספת שלישית בכללים'!$A$2:$D$25,3,FALSE)</f>
        <v>#N/A</v>
      </c>
      <c r="J241" s="43"/>
      <c r="K241" s="45" t="e">
        <f>VLOOKUP(C241,'תוספת שלישית בכללים'!$A$2:$D$25,4,FALSE)</f>
        <v>#N/A</v>
      </c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6"/>
      <c r="Z241" s="43"/>
      <c r="AA241" s="46"/>
      <c r="AB241" s="43"/>
    </row>
    <row r="242" spans="1:28" x14ac:dyDescent="0.25">
      <c r="A242" s="42"/>
      <c r="B242" s="42"/>
      <c r="C242" s="42"/>
      <c r="D242" s="47"/>
      <c r="E242" s="47"/>
      <c r="F242" s="47"/>
      <c r="G242" s="44" t="e">
        <f>VLOOKUP('תכנית ניטור בסיסית'!C242,'תוספת שלישית בכללים'!$A$2:$D$25,2,FALSE)</f>
        <v>#N/A</v>
      </c>
      <c r="H242" s="47"/>
      <c r="I242" s="44" t="e">
        <f>VLOOKUP('תכנית ניטור בסיסית'!C242,'תוספת שלישית בכללים'!$A$2:$D$25,3,FALSE)</f>
        <v>#N/A</v>
      </c>
      <c r="J242" s="43"/>
      <c r="K242" s="45" t="e">
        <f>VLOOKUP(C242,'תוספת שלישית בכללים'!$A$2:$D$25,4,FALSE)</f>
        <v>#N/A</v>
      </c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6"/>
      <c r="Z242" s="43"/>
      <c r="AA242" s="46"/>
      <c r="AB242" s="43"/>
    </row>
    <row r="243" spans="1:28" x14ac:dyDescent="0.25">
      <c r="A243" s="42"/>
      <c r="B243" s="42"/>
      <c r="C243" s="42"/>
      <c r="D243" s="47"/>
      <c r="E243" s="47"/>
      <c r="F243" s="47"/>
      <c r="G243" s="44" t="e">
        <f>VLOOKUP('תכנית ניטור בסיסית'!C243,'תוספת שלישית בכללים'!$A$2:$D$25,2,FALSE)</f>
        <v>#N/A</v>
      </c>
      <c r="H243" s="47"/>
      <c r="I243" s="44" t="e">
        <f>VLOOKUP('תכנית ניטור בסיסית'!C243,'תוספת שלישית בכללים'!$A$2:$D$25,3,FALSE)</f>
        <v>#N/A</v>
      </c>
      <c r="J243" s="43"/>
      <c r="K243" s="45" t="e">
        <f>VLOOKUP(C243,'תוספת שלישית בכללים'!$A$2:$D$25,4,FALSE)</f>
        <v>#N/A</v>
      </c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6"/>
      <c r="Z243" s="43"/>
      <c r="AA243" s="46"/>
      <c r="AB243" s="43"/>
    </row>
    <row r="244" spans="1:28" x14ac:dyDescent="0.25">
      <c r="A244" s="42"/>
      <c r="B244" s="42"/>
      <c r="C244" s="42"/>
      <c r="D244" s="47"/>
      <c r="E244" s="47"/>
      <c r="F244" s="47"/>
      <c r="G244" s="44" t="e">
        <f>VLOOKUP('תכנית ניטור בסיסית'!C244,'תוספת שלישית בכללים'!$A$2:$D$25,2,FALSE)</f>
        <v>#N/A</v>
      </c>
      <c r="H244" s="47"/>
      <c r="I244" s="44" t="e">
        <f>VLOOKUP('תכנית ניטור בסיסית'!C244,'תוספת שלישית בכללים'!$A$2:$D$25,3,FALSE)</f>
        <v>#N/A</v>
      </c>
      <c r="J244" s="43"/>
      <c r="K244" s="45" t="e">
        <f>VLOOKUP(C244,'תוספת שלישית בכללים'!$A$2:$D$25,4,FALSE)</f>
        <v>#N/A</v>
      </c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6"/>
      <c r="Z244" s="43"/>
      <c r="AA244" s="46"/>
      <c r="AB244" s="43"/>
    </row>
    <row r="245" spans="1:28" x14ac:dyDescent="0.25">
      <c r="A245" s="42"/>
      <c r="B245" s="42"/>
      <c r="C245" s="42"/>
      <c r="D245" s="47"/>
      <c r="E245" s="47"/>
      <c r="F245" s="47"/>
      <c r="G245" s="44" t="e">
        <f>VLOOKUP('תכנית ניטור בסיסית'!C245,'תוספת שלישית בכללים'!$A$2:$D$25,2,FALSE)</f>
        <v>#N/A</v>
      </c>
      <c r="H245" s="47"/>
      <c r="I245" s="44" t="e">
        <f>VLOOKUP('תכנית ניטור בסיסית'!C245,'תוספת שלישית בכללים'!$A$2:$D$25,3,FALSE)</f>
        <v>#N/A</v>
      </c>
      <c r="J245" s="43"/>
      <c r="K245" s="45" t="e">
        <f>VLOOKUP(C245,'תוספת שלישית בכללים'!$A$2:$D$25,4,FALSE)</f>
        <v>#N/A</v>
      </c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6"/>
      <c r="Z245" s="43"/>
      <c r="AA245" s="46"/>
      <c r="AB245" s="43"/>
    </row>
    <row r="246" spans="1:28" x14ac:dyDescent="0.25">
      <c r="A246" s="42"/>
      <c r="B246" s="42"/>
      <c r="C246" s="42"/>
      <c r="D246" s="47"/>
      <c r="E246" s="47"/>
      <c r="F246" s="47"/>
      <c r="G246" s="44" t="e">
        <f>VLOOKUP('תכנית ניטור בסיסית'!C246,'תוספת שלישית בכללים'!$A$2:$D$25,2,FALSE)</f>
        <v>#N/A</v>
      </c>
      <c r="H246" s="47"/>
      <c r="I246" s="44" t="e">
        <f>VLOOKUP('תכנית ניטור בסיסית'!C246,'תוספת שלישית בכללים'!$A$2:$D$25,3,FALSE)</f>
        <v>#N/A</v>
      </c>
      <c r="J246" s="43"/>
      <c r="K246" s="45" t="e">
        <f>VLOOKUP(C246,'תוספת שלישית בכללים'!$A$2:$D$25,4,FALSE)</f>
        <v>#N/A</v>
      </c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6"/>
      <c r="Z246" s="43"/>
      <c r="AA246" s="46"/>
      <c r="AB246" s="43"/>
    </row>
    <row r="247" spans="1:28" x14ac:dyDescent="0.25">
      <c r="A247" s="42"/>
      <c r="B247" s="42"/>
      <c r="C247" s="42"/>
      <c r="D247" s="47"/>
      <c r="E247" s="47"/>
      <c r="F247" s="47"/>
      <c r="G247" s="44" t="e">
        <f>VLOOKUP('תכנית ניטור בסיסית'!C247,'תוספת שלישית בכללים'!$A$2:$D$25,2,FALSE)</f>
        <v>#N/A</v>
      </c>
      <c r="H247" s="47"/>
      <c r="I247" s="44" t="e">
        <f>VLOOKUP('תכנית ניטור בסיסית'!C247,'תוספת שלישית בכללים'!$A$2:$D$25,3,FALSE)</f>
        <v>#N/A</v>
      </c>
      <c r="J247" s="43"/>
      <c r="K247" s="45" t="e">
        <f>VLOOKUP(C247,'תוספת שלישית בכללים'!$A$2:$D$25,4,FALSE)</f>
        <v>#N/A</v>
      </c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6"/>
      <c r="Z247" s="43"/>
      <c r="AA247" s="46"/>
      <c r="AB247" s="43"/>
    </row>
    <row r="248" spans="1:28" x14ac:dyDescent="0.25">
      <c r="A248" s="42"/>
      <c r="B248" s="42"/>
      <c r="C248" s="42"/>
      <c r="D248" s="47"/>
      <c r="E248" s="47"/>
      <c r="F248" s="47"/>
      <c r="G248" s="44" t="e">
        <f>VLOOKUP('תכנית ניטור בסיסית'!C248,'תוספת שלישית בכללים'!$A$2:$D$25,2,FALSE)</f>
        <v>#N/A</v>
      </c>
      <c r="H248" s="47"/>
      <c r="I248" s="44" t="e">
        <f>VLOOKUP('תכנית ניטור בסיסית'!C248,'תוספת שלישית בכללים'!$A$2:$D$25,3,FALSE)</f>
        <v>#N/A</v>
      </c>
      <c r="J248" s="43"/>
      <c r="K248" s="45" t="e">
        <f>VLOOKUP(C248,'תוספת שלישית בכללים'!$A$2:$D$25,4,FALSE)</f>
        <v>#N/A</v>
      </c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6"/>
      <c r="Z248" s="43"/>
      <c r="AA248" s="46"/>
      <c r="AB248" s="43"/>
    </row>
    <row r="249" spans="1:28" x14ac:dyDescent="0.25">
      <c r="A249" s="42"/>
      <c r="B249" s="42"/>
      <c r="C249" s="42"/>
      <c r="D249" s="47"/>
      <c r="E249" s="47"/>
      <c r="F249" s="47"/>
      <c r="G249" s="44" t="e">
        <f>VLOOKUP('תכנית ניטור בסיסית'!C249,'תוספת שלישית בכללים'!$A$2:$D$25,2,FALSE)</f>
        <v>#N/A</v>
      </c>
      <c r="H249" s="47"/>
      <c r="I249" s="44" t="e">
        <f>VLOOKUP('תכנית ניטור בסיסית'!C249,'תוספת שלישית בכללים'!$A$2:$D$25,3,FALSE)</f>
        <v>#N/A</v>
      </c>
      <c r="J249" s="43"/>
      <c r="K249" s="45" t="e">
        <f>VLOOKUP(C249,'תוספת שלישית בכללים'!$A$2:$D$25,4,FALSE)</f>
        <v>#N/A</v>
      </c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6"/>
      <c r="Z249" s="43"/>
      <c r="AA249" s="46"/>
      <c r="AB249" s="43"/>
    </row>
    <row r="250" spans="1:28" x14ac:dyDescent="0.25">
      <c r="A250" s="42"/>
      <c r="B250" s="42"/>
      <c r="C250" s="42"/>
      <c r="D250" s="47"/>
      <c r="E250" s="47"/>
      <c r="F250" s="47"/>
      <c r="G250" s="44" t="e">
        <f>VLOOKUP('תכנית ניטור בסיסית'!C250,'תוספת שלישית בכללים'!$A$2:$D$25,2,FALSE)</f>
        <v>#N/A</v>
      </c>
      <c r="H250" s="47"/>
      <c r="I250" s="44" t="e">
        <f>VLOOKUP('תכנית ניטור בסיסית'!C250,'תוספת שלישית בכללים'!$A$2:$D$25,3,FALSE)</f>
        <v>#N/A</v>
      </c>
      <c r="J250" s="43"/>
      <c r="K250" s="45" t="e">
        <f>VLOOKUP(C250,'תוספת שלישית בכללים'!$A$2:$D$25,4,FALSE)</f>
        <v>#N/A</v>
      </c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6"/>
      <c r="Z250" s="43"/>
      <c r="AA250" s="46"/>
      <c r="AB250" s="43"/>
    </row>
    <row r="251" spans="1:28" x14ac:dyDescent="0.25">
      <c r="A251" s="42"/>
      <c r="B251" s="42"/>
      <c r="C251" s="42"/>
      <c r="D251" s="47"/>
      <c r="E251" s="47"/>
      <c r="F251" s="47"/>
      <c r="G251" s="44" t="e">
        <f>VLOOKUP('תכנית ניטור בסיסית'!C251,'תוספת שלישית בכללים'!$A$2:$D$25,2,FALSE)</f>
        <v>#N/A</v>
      </c>
      <c r="H251" s="47"/>
      <c r="I251" s="44" t="e">
        <f>VLOOKUP('תכנית ניטור בסיסית'!C251,'תוספת שלישית בכללים'!$A$2:$D$25,3,FALSE)</f>
        <v>#N/A</v>
      </c>
      <c r="J251" s="43"/>
      <c r="K251" s="45" t="e">
        <f>VLOOKUP(C251,'תוספת שלישית בכללים'!$A$2:$D$25,4,FALSE)</f>
        <v>#N/A</v>
      </c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6"/>
      <c r="Z251" s="43"/>
      <c r="AA251" s="46"/>
      <c r="AB251" s="43"/>
    </row>
    <row r="252" spans="1:28" x14ac:dyDescent="0.25">
      <c r="A252" s="42"/>
      <c r="B252" s="42"/>
      <c r="C252" s="42"/>
      <c r="D252" s="47"/>
      <c r="E252" s="47"/>
      <c r="F252" s="47"/>
      <c r="G252" s="44" t="e">
        <f>VLOOKUP('תכנית ניטור בסיסית'!C252,'תוספת שלישית בכללים'!$A$2:$D$25,2,FALSE)</f>
        <v>#N/A</v>
      </c>
      <c r="H252" s="47"/>
      <c r="I252" s="44" t="e">
        <f>VLOOKUP('תכנית ניטור בסיסית'!C252,'תוספת שלישית בכללים'!$A$2:$D$25,3,FALSE)</f>
        <v>#N/A</v>
      </c>
      <c r="J252" s="43"/>
      <c r="K252" s="45" t="e">
        <f>VLOOKUP(C252,'תוספת שלישית בכללים'!$A$2:$D$25,4,FALSE)</f>
        <v>#N/A</v>
      </c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6"/>
      <c r="Z252" s="43"/>
      <c r="AA252" s="46"/>
      <c r="AB252" s="43"/>
    </row>
    <row r="253" spans="1:28" x14ac:dyDescent="0.25">
      <c r="A253" s="42"/>
      <c r="B253" s="42"/>
      <c r="C253" s="42"/>
      <c r="D253" s="47"/>
      <c r="E253" s="47"/>
      <c r="F253" s="47"/>
      <c r="G253" s="44" t="e">
        <f>VLOOKUP('תכנית ניטור בסיסית'!C253,'תוספת שלישית בכללים'!$A$2:$D$25,2,FALSE)</f>
        <v>#N/A</v>
      </c>
      <c r="H253" s="47"/>
      <c r="I253" s="44" t="e">
        <f>VLOOKUP('תכנית ניטור בסיסית'!C253,'תוספת שלישית בכללים'!$A$2:$D$25,3,FALSE)</f>
        <v>#N/A</v>
      </c>
      <c r="J253" s="43"/>
      <c r="K253" s="45" t="e">
        <f>VLOOKUP(C253,'תוספת שלישית בכללים'!$A$2:$D$25,4,FALSE)</f>
        <v>#N/A</v>
      </c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6"/>
      <c r="Z253" s="43"/>
      <c r="AA253" s="46"/>
      <c r="AB253" s="43"/>
    </row>
    <row r="254" spans="1:28" x14ac:dyDescent="0.25">
      <c r="A254" s="42"/>
      <c r="B254" s="42"/>
      <c r="C254" s="42"/>
      <c r="D254" s="47"/>
      <c r="E254" s="47"/>
      <c r="F254" s="47"/>
      <c r="G254" s="44" t="e">
        <f>VLOOKUP('תכנית ניטור בסיסית'!C254,'תוספת שלישית בכללים'!$A$2:$D$25,2,FALSE)</f>
        <v>#N/A</v>
      </c>
      <c r="H254" s="47"/>
      <c r="I254" s="44" t="e">
        <f>VLOOKUP('תכנית ניטור בסיסית'!C254,'תוספת שלישית בכללים'!$A$2:$D$25,3,FALSE)</f>
        <v>#N/A</v>
      </c>
      <c r="J254" s="43"/>
      <c r="K254" s="45" t="e">
        <f>VLOOKUP(C254,'תוספת שלישית בכללים'!$A$2:$D$25,4,FALSE)</f>
        <v>#N/A</v>
      </c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6"/>
      <c r="Z254" s="43"/>
      <c r="AA254" s="46"/>
      <c r="AB254" s="43"/>
    </row>
    <row r="255" spans="1:28" x14ac:dyDescent="0.25">
      <c r="A255" s="42"/>
      <c r="B255" s="42"/>
      <c r="C255" s="42"/>
      <c r="D255" s="47"/>
      <c r="E255" s="47"/>
      <c r="F255" s="47"/>
      <c r="G255" s="44" t="e">
        <f>VLOOKUP('תכנית ניטור בסיסית'!C255,'תוספת שלישית בכללים'!$A$2:$D$25,2,FALSE)</f>
        <v>#N/A</v>
      </c>
      <c r="H255" s="47"/>
      <c r="I255" s="44" t="e">
        <f>VLOOKUP('תכנית ניטור בסיסית'!C255,'תוספת שלישית בכללים'!$A$2:$D$25,3,FALSE)</f>
        <v>#N/A</v>
      </c>
      <c r="J255" s="43"/>
      <c r="K255" s="45" t="e">
        <f>VLOOKUP(C255,'תוספת שלישית בכללים'!$A$2:$D$25,4,FALSE)</f>
        <v>#N/A</v>
      </c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6"/>
      <c r="Z255" s="43"/>
      <c r="AA255" s="46"/>
      <c r="AB255" s="43"/>
    </row>
    <row r="256" spans="1:28" x14ac:dyDescent="0.25">
      <c r="A256" s="42"/>
      <c r="B256" s="42"/>
      <c r="C256" s="42"/>
      <c r="D256" s="47"/>
      <c r="E256" s="47"/>
      <c r="F256" s="47"/>
      <c r="G256" s="44" t="e">
        <f>VLOOKUP('תכנית ניטור בסיסית'!C256,'תוספת שלישית בכללים'!$A$2:$D$25,2,FALSE)</f>
        <v>#N/A</v>
      </c>
      <c r="H256" s="47"/>
      <c r="I256" s="44" t="e">
        <f>VLOOKUP('תכנית ניטור בסיסית'!C256,'תוספת שלישית בכללים'!$A$2:$D$25,3,FALSE)</f>
        <v>#N/A</v>
      </c>
      <c r="J256" s="43"/>
      <c r="K256" s="45" t="e">
        <f>VLOOKUP(C256,'תוספת שלישית בכללים'!$A$2:$D$25,4,FALSE)</f>
        <v>#N/A</v>
      </c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6"/>
      <c r="Z256" s="43"/>
      <c r="AA256" s="46"/>
      <c r="AB256" s="43"/>
    </row>
    <row r="257" spans="1:28" x14ac:dyDescent="0.25">
      <c r="A257" s="42"/>
      <c r="B257" s="42"/>
      <c r="C257" s="42"/>
      <c r="D257" s="47"/>
      <c r="E257" s="47"/>
      <c r="F257" s="47"/>
      <c r="G257" s="44" t="e">
        <f>VLOOKUP('תכנית ניטור בסיסית'!C257,'תוספת שלישית בכללים'!$A$2:$D$25,2,FALSE)</f>
        <v>#N/A</v>
      </c>
      <c r="H257" s="47"/>
      <c r="I257" s="44" t="e">
        <f>VLOOKUP('תכנית ניטור בסיסית'!C257,'תוספת שלישית בכללים'!$A$2:$D$25,3,FALSE)</f>
        <v>#N/A</v>
      </c>
      <c r="J257" s="43"/>
      <c r="K257" s="45" t="e">
        <f>VLOOKUP(C257,'תוספת שלישית בכללים'!$A$2:$D$25,4,FALSE)</f>
        <v>#N/A</v>
      </c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6"/>
      <c r="Z257" s="43"/>
      <c r="AA257" s="46"/>
      <c r="AB257" s="43"/>
    </row>
    <row r="258" spans="1:28" x14ac:dyDescent="0.25">
      <c r="A258" s="42"/>
      <c r="B258" s="42"/>
      <c r="C258" s="42"/>
      <c r="D258" s="47"/>
      <c r="E258" s="47"/>
      <c r="F258" s="47"/>
      <c r="G258" s="44" t="e">
        <f>VLOOKUP('תכנית ניטור בסיסית'!C258,'תוספת שלישית בכללים'!$A$2:$D$25,2,FALSE)</f>
        <v>#N/A</v>
      </c>
      <c r="H258" s="47"/>
      <c r="I258" s="44" t="e">
        <f>VLOOKUP('תכנית ניטור בסיסית'!C258,'תוספת שלישית בכללים'!$A$2:$D$25,3,FALSE)</f>
        <v>#N/A</v>
      </c>
      <c r="J258" s="43"/>
      <c r="K258" s="45" t="e">
        <f>VLOOKUP(C258,'תוספת שלישית בכללים'!$A$2:$D$25,4,FALSE)</f>
        <v>#N/A</v>
      </c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6"/>
      <c r="Z258" s="43"/>
      <c r="AA258" s="46"/>
      <c r="AB258" s="43"/>
    </row>
    <row r="259" spans="1:28" x14ac:dyDescent="0.25">
      <c r="A259" s="42"/>
      <c r="B259" s="42"/>
      <c r="C259" s="42"/>
      <c r="D259" s="47"/>
      <c r="E259" s="47"/>
      <c r="F259" s="47"/>
      <c r="G259" s="44" t="e">
        <f>VLOOKUP('תכנית ניטור בסיסית'!C259,'תוספת שלישית בכללים'!$A$2:$D$25,2,FALSE)</f>
        <v>#N/A</v>
      </c>
      <c r="H259" s="47"/>
      <c r="I259" s="44" t="e">
        <f>VLOOKUP('תכנית ניטור בסיסית'!C259,'תוספת שלישית בכללים'!$A$2:$D$25,3,FALSE)</f>
        <v>#N/A</v>
      </c>
      <c r="J259" s="43"/>
      <c r="K259" s="45" t="e">
        <f>VLOOKUP(C259,'תוספת שלישית בכללים'!$A$2:$D$25,4,FALSE)</f>
        <v>#N/A</v>
      </c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6"/>
      <c r="Z259" s="43"/>
      <c r="AA259" s="46"/>
      <c r="AB259" s="43"/>
    </row>
    <row r="260" spans="1:28" x14ac:dyDescent="0.25">
      <c r="A260" s="42"/>
      <c r="B260" s="42"/>
      <c r="C260" s="42"/>
      <c r="D260" s="47"/>
      <c r="E260" s="47"/>
      <c r="F260" s="47"/>
      <c r="G260" s="44" t="e">
        <f>VLOOKUP('תכנית ניטור בסיסית'!C260,'תוספת שלישית בכללים'!$A$2:$D$25,2,FALSE)</f>
        <v>#N/A</v>
      </c>
      <c r="H260" s="47"/>
      <c r="I260" s="44" t="e">
        <f>VLOOKUP('תכנית ניטור בסיסית'!C260,'תוספת שלישית בכללים'!$A$2:$D$25,3,FALSE)</f>
        <v>#N/A</v>
      </c>
      <c r="J260" s="43"/>
      <c r="K260" s="45" t="e">
        <f>VLOOKUP(C260,'תוספת שלישית בכללים'!$A$2:$D$25,4,FALSE)</f>
        <v>#N/A</v>
      </c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6"/>
      <c r="Z260" s="43"/>
      <c r="AA260" s="46"/>
      <c r="AB260" s="43"/>
    </row>
    <row r="261" spans="1:28" x14ac:dyDescent="0.25">
      <c r="A261" s="42"/>
      <c r="B261" s="42"/>
      <c r="C261" s="42"/>
      <c r="D261" s="47"/>
      <c r="E261" s="47"/>
      <c r="F261" s="47"/>
      <c r="G261" s="44" t="e">
        <f>VLOOKUP('תכנית ניטור בסיסית'!C261,'תוספת שלישית בכללים'!$A$2:$D$25,2,FALSE)</f>
        <v>#N/A</v>
      </c>
      <c r="H261" s="47"/>
      <c r="I261" s="44" t="e">
        <f>VLOOKUP('תכנית ניטור בסיסית'!C261,'תוספת שלישית בכללים'!$A$2:$D$25,3,FALSE)</f>
        <v>#N/A</v>
      </c>
      <c r="J261" s="43"/>
      <c r="K261" s="45" t="e">
        <f>VLOOKUP(C261,'תוספת שלישית בכללים'!$A$2:$D$25,4,FALSE)</f>
        <v>#N/A</v>
      </c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6"/>
      <c r="Z261" s="43"/>
      <c r="AA261" s="46"/>
      <c r="AB261" s="43"/>
    </row>
    <row r="262" spans="1:28" x14ac:dyDescent="0.25">
      <c r="A262" s="42"/>
      <c r="B262" s="42"/>
      <c r="C262" s="42"/>
      <c r="D262" s="47"/>
      <c r="E262" s="47"/>
      <c r="F262" s="47"/>
      <c r="G262" s="44" t="e">
        <f>VLOOKUP('תכנית ניטור בסיסית'!C262,'תוספת שלישית בכללים'!$A$2:$D$25,2,FALSE)</f>
        <v>#N/A</v>
      </c>
      <c r="H262" s="47"/>
      <c r="I262" s="44" t="e">
        <f>VLOOKUP('תכנית ניטור בסיסית'!C262,'תוספת שלישית בכללים'!$A$2:$D$25,3,FALSE)</f>
        <v>#N/A</v>
      </c>
      <c r="J262" s="43"/>
      <c r="K262" s="45" t="e">
        <f>VLOOKUP(C262,'תוספת שלישית בכללים'!$A$2:$D$25,4,FALSE)</f>
        <v>#N/A</v>
      </c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6"/>
      <c r="Z262" s="43"/>
      <c r="AA262" s="46"/>
      <c r="AB262" s="43"/>
    </row>
    <row r="263" spans="1:28" x14ac:dyDescent="0.25">
      <c r="A263" s="42"/>
      <c r="B263" s="42"/>
      <c r="C263" s="42"/>
      <c r="D263" s="47"/>
      <c r="E263" s="47"/>
      <c r="F263" s="47"/>
      <c r="G263" s="44" t="e">
        <f>VLOOKUP('תכנית ניטור בסיסית'!C263,'תוספת שלישית בכללים'!$A$2:$D$25,2,FALSE)</f>
        <v>#N/A</v>
      </c>
      <c r="H263" s="47"/>
      <c r="I263" s="44" t="e">
        <f>VLOOKUP('תכנית ניטור בסיסית'!C263,'תוספת שלישית בכללים'!$A$2:$D$25,3,FALSE)</f>
        <v>#N/A</v>
      </c>
      <c r="J263" s="43"/>
      <c r="K263" s="45" t="e">
        <f>VLOOKUP(C263,'תוספת שלישית בכללים'!$A$2:$D$25,4,FALSE)</f>
        <v>#N/A</v>
      </c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6"/>
      <c r="Z263" s="43"/>
      <c r="AA263" s="46"/>
      <c r="AB263" s="43"/>
    </row>
    <row r="264" spans="1:28" x14ac:dyDescent="0.25">
      <c r="A264" s="42"/>
      <c r="B264" s="42"/>
      <c r="C264" s="42"/>
      <c r="D264" s="47"/>
      <c r="E264" s="47"/>
      <c r="F264" s="47"/>
      <c r="G264" s="44" t="e">
        <f>VLOOKUP('תכנית ניטור בסיסית'!C264,'תוספת שלישית בכללים'!$A$2:$D$25,2,FALSE)</f>
        <v>#N/A</v>
      </c>
      <c r="H264" s="47"/>
      <c r="I264" s="44" t="e">
        <f>VLOOKUP('תכנית ניטור בסיסית'!C264,'תוספת שלישית בכללים'!$A$2:$D$25,3,FALSE)</f>
        <v>#N/A</v>
      </c>
      <c r="J264" s="43"/>
      <c r="K264" s="45" t="e">
        <f>VLOOKUP(C264,'תוספת שלישית בכללים'!$A$2:$D$25,4,FALSE)</f>
        <v>#N/A</v>
      </c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6"/>
      <c r="Z264" s="43"/>
      <c r="AA264" s="46"/>
      <c r="AB264" s="43"/>
    </row>
    <row r="265" spans="1:28" x14ac:dyDescent="0.25">
      <c r="A265" s="42"/>
      <c r="B265" s="42"/>
      <c r="C265" s="42"/>
      <c r="D265" s="47"/>
      <c r="E265" s="47"/>
      <c r="F265" s="47"/>
      <c r="G265" s="44" t="e">
        <f>VLOOKUP('תכנית ניטור בסיסית'!C265,'תוספת שלישית בכללים'!$A$2:$D$25,2,FALSE)</f>
        <v>#N/A</v>
      </c>
      <c r="H265" s="47"/>
      <c r="I265" s="44" t="e">
        <f>VLOOKUP('תכנית ניטור בסיסית'!C265,'תוספת שלישית בכללים'!$A$2:$D$25,3,FALSE)</f>
        <v>#N/A</v>
      </c>
      <c r="J265" s="43"/>
      <c r="K265" s="45" t="e">
        <f>VLOOKUP(C265,'תוספת שלישית בכללים'!$A$2:$D$25,4,FALSE)</f>
        <v>#N/A</v>
      </c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6"/>
      <c r="Z265" s="43"/>
      <c r="AA265" s="46"/>
      <c r="AB265" s="43"/>
    </row>
    <row r="266" spans="1:28" x14ac:dyDescent="0.25">
      <c r="A266" s="42"/>
      <c r="B266" s="42"/>
      <c r="C266" s="42"/>
      <c r="D266" s="47"/>
      <c r="E266" s="47"/>
      <c r="F266" s="47"/>
      <c r="G266" s="44" t="e">
        <f>VLOOKUP('תכנית ניטור בסיסית'!C266,'תוספת שלישית בכללים'!$A$2:$D$25,2,FALSE)</f>
        <v>#N/A</v>
      </c>
      <c r="H266" s="47"/>
      <c r="I266" s="44" t="e">
        <f>VLOOKUP('תכנית ניטור בסיסית'!C266,'תוספת שלישית בכללים'!$A$2:$D$25,3,FALSE)</f>
        <v>#N/A</v>
      </c>
      <c r="J266" s="43"/>
      <c r="K266" s="45" t="e">
        <f>VLOOKUP(C266,'תוספת שלישית בכללים'!$A$2:$D$25,4,FALSE)</f>
        <v>#N/A</v>
      </c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6"/>
      <c r="Z266" s="43"/>
      <c r="AA266" s="46"/>
      <c r="AB266" s="43"/>
    </row>
    <row r="267" spans="1:28" x14ac:dyDescent="0.25">
      <c r="A267" s="42"/>
      <c r="B267" s="42"/>
      <c r="C267" s="42"/>
      <c r="D267" s="47"/>
      <c r="E267" s="47"/>
      <c r="F267" s="47"/>
      <c r="G267" s="44" t="e">
        <f>VLOOKUP('תכנית ניטור בסיסית'!C267,'תוספת שלישית בכללים'!$A$2:$D$25,2,FALSE)</f>
        <v>#N/A</v>
      </c>
      <c r="H267" s="47"/>
      <c r="I267" s="44" t="e">
        <f>VLOOKUP('תכנית ניטור בסיסית'!C267,'תוספת שלישית בכללים'!$A$2:$D$25,3,FALSE)</f>
        <v>#N/A</v>
      </c>
      <c r="J267" s="43"/>
      <c r="K267" s="45" t="e">
        <f>VLOOKUP(C267,'תוספת שלישית בכללים'!$A$2:$D$25,4,FALSE)</f>
        <v>#N/A</v>
      </c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6"/>
      <c r="Z267" s="43"/>
      <c r="AA267" s="46"/>
      <c r="AB267" s="43"/>
    </row>
    <row r="268" spans="1:28" x14ac:dyDescent="0.25">
      <c r="A268" s="42"/>
      <c r="B268" s="42"/>
      <c r="C268" s="42"/>
      <c r="D268" s="47"/>
      <c r="E268" s="47"/>
      <c r="F268" s="47"/>
      <c r="G268" s="44" t="e">
        <f>VLOOKUP('תכנית ניטור בסיסית'!C268,'תוספת שלישית בכללים'!$A$2:$D$25,2,FALSE)</f>
        <v>#N/A</v>
      </c>
      <c r="H268" s="47"/>
      <c r="I268" s="44" t="e">
        <f>VLOOKUP('תכנית ניטור בסיסית'!C268,'תוספת שלישית בכללים'!$A$2:$D$25,3,FALSE)</f>
        <v>#N/A</v>
      </c>
      <c r="J268" s="43"/>
      <c r="K268" s="45" t="e">
        <f>VLOOKUP(C268,'תוספת שלישית בכללים'!$A$2:$D$25,4,FALSE)</f>
        <v>#N/A</v>
      </c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6"/>
      <c r="Z268" s="43"/>
      <c r="AA268" s="46"/>
      <c r="AB268" s="43"/>
    </row>
    <row r="269" spans="1:28" ht="15.75" customHeight="1" x14ac:dyDescent="0.25">
      <c r="A269" s="42"/>
      <c r="B269" s="42"/>
      <c r="C269" s="42"/>
      <c r="D269" s="47"/>
      <c r="E269" s="47"/>
      <c r="F269" s="47"/>
      <c r="G269" s="44" t="e">
        <f>VLOOKUP('תכנית ניטור בסיסית'!C269,'תוספת שלישית בכללים'!$A$2:$D$25,2,FALSE)</f>
        <v>#N/A</v>
      </c>
      <c r="H269" s="47"/>
      <c r="I269" s="44" t="e">
        <f>VLOOKUP('תכנית ניטור בסיסית'!C269,'תוספת שלישית בכללים'!$A$2:$D$25,3,FALSE)</f>
        <v>#N/A</v>
      </c>
      <c r="J269" s="43"/>
      <c r="K269" s="45" t="e">
        <f>VLOOKUP(C269,'תוספת שלישית בכללים'!$A$2:$D$25,4,FALSE)</f>
        <v>#N/A</v>
      </c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6"/>
      <c r="Z269" s="43"/>
      <c r="AA269" s="46"/>
      <c r="AB269" s="43"/>
    </row>
    <row r="270" spans="1:28" x14ac:dyDescent="0.25">
      <c r="A270" s="42"/>
      <c r="B270" s="42"/>
      <c r="C270" s="42"/>
      <c r="D270" s="47"/>
      <c r="E270" s="47"/>
      <c r="F270" s="47"/>
      <c r="G270" s="44" t="e">
        <f>VLOOKUP('תכנית ניטור בסיסית'!C270,'תוספת שלישית בכללים'!$A$2:$D$25,2,FALSE)</f>
        <v>#N/A</v>
      </c>
      <c r="H270" s="47"/>
      <c r="I270" s="44" t="e">
        <f>VLOOKUP('תכנית ניטור בסיסית'!C270,'תוספת שלישית בכללים'!$A$2:$D$25,3,FALSE)</f>
        <v>#N/A</v>
      </c>
      <c r="J270" s="43"/>
      <c r="K270" s="45" t="e">
        <f>VLOOKUP(C270,'תוספת שלישית בכללים'!$A$2:$D$25,4,FALSE)</f>
        <v>#N/A</v>
      </c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6"/>
      <c r="Z270" s="43"/>
      <c r="AA270" s="46"/>
      <c r="AB270" s="43"/>
    </row>
    <row r="271" spans="1:28" x14ac:dyDescent="0.25">
      <c r="A271" s="42"/>
      <c r="B271" s="42"/>
      <c r="C271" s="42"/>
      <c r="D271" s="47"/>
      <c r="E271" s="47"/>
      <c r="F271" s="47"/>
      <c r="G271" s="44" t="e">
        <f>VLOOKUP('תכנית ניטור בסיסית'!C271,'תוספת שלישית בכללים'!$A$2:$D$25,2,FALSE)</f>
        <v>#N/A</v>
      </c>
      <c r="H271" s="47"/>
      <c r="I271" s="44" t="e">
        <f>VLOOKUP('תכנית ניטור בסיסית'!C271,'תוספת שלישית בכללים'!$A$2:$D$25,3,FALSE)</f>
        <v>#N/A</v>
      </c>
      <c r="J271" s="43"/>
      <c r="K271" s="45" t="e">
        <f>VLOOKUP(C271,'תוספת שלישית בכללים'!$A$2:$D$25,4,FALSE)</f>
        <v>#N/A</v>
      </c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6"/>
      <c r="Z271" s="43"/>
      <c r="AA271" s="46"/>
      <c r="AB271" s="43"/>
    </row>
    <row r="272" spans="1:28" x14ac:dyDescent="0.25">
      <c r="A272" s="42"/>
      <c r="B272" s="42"/>
      <c r="C272" s="42"/>
      <c r="D272" s="47"/>
      <c r="E272" s="47"/>
      <c r="F272" s="47"/>
      <c r="G272" s="44" t="e">
        <f>VLOOKUP('תכנית ניטור בסיסית'!C272,'תוספת שלישית בכללים'!$A$2:$D$25,2,FALSE)</f>
        <v>#N/A</v>
      </c>
      <c r="H272" s="47"/>
      <c r="I272" s="44" t="e">
        <f>VLOOKUP('תכנית ניטור בסיסית'!C272,'תוספת שלישית בכללים'!$A$2:$D$25,3,FALSE)</f>
        <v>#N/A</v>
      </c>
      <c r="J272" s="43"/>
      <c r="K272" s="45" t="e">
        <f>VLOOKUP(C272,'תוספת שלישית בכללים'!$A$2:$D$25,4,FALSE)</f>
        <v>#N/A</v>
      </c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6"/>
      <c r="Z272" s="43"/>
      <c r="AA272" s="46"/>
      <c r="AB272" s="43"/>
    </row>
    <row r="273" spans="1:28" x14ac:dyDescent="0.25">
      <c r="A273" s="42"/>
      <c r="B273" s="42"/>
      <c r="C273" s="42"/>
      <c r="D273" s="47"/>
      <c r="E273" s="47"/>
      <c r="F273" s="47"/>
      <c r="G273" s="44" t="e">
        <f>VLOOKUP('תכנית ניטור בסיסית'!C273,'תוספת שלישית בכללים'!$A$2:$D$25,2,FALSE)</f>
        <v>#N/A</v>
      </c>
      <c r="H273" s="47"/>
      <c r="I273" s="44" t="e">
        <f>VLOOKUP('תכנית ניטור בסיסית'!C273,'תוספת שלישית בכללים'!$A$2:$D$25,3,FALSE)</f>
        <v>#N/A</v>
      </c>
      <c r="J273" s="43"/>
      <c r="K273" s="45" t="e">
        <f>VLOOKUP(C273,'תוספת שלישית בכללים'!$A$2:$D$25,4,FALSE)</f>
        <v>#N/A</v>
      </c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6"/>
      <c r="Z273" s="43"/>
      <c r="AA273" s="46"/>
      <c r="AB273" s="43"/>
    </row>
    <row r="274" spans="1:28" x14ac:dyDescent="0.25">
      <c r="A274" s="42"/>
      <c r="B274" s="42"/>
      <c r="C274" s="42"/>
      <c r="D274" s="47"/>
      <c r="E274" s="47"/>
      <c r="F274" s="47"/>
      <c r="G274" s="44" t="e">
        <f>VLOOKUP('תכנית ניטור בסיסית'!C274,'תוספת שלישית בכללים'!$A$2:$D$25,2,FALSE)</f>
        <v>#N/A</v>
      </c>
      <c r="H274" s="47"/>
      <c r="I274" s="44" t="e">
        <f>VLOOKUP('תכנית ניטור בסיסית'!C274,'תוספת שלישית בכללים'!$A$2:$D$25,3,FALSE)</f>
        <v>#N/A</v>
      </c>
      <c r="J274" s="43"/>
      <c r="K274" s="45" t="e">
        <f>VLOOKUP(C274,'תוספת שלישית בכללים'!$A$2:$D$25,4,FALSE)</f>
        <v>#N/A</v>
      </c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6"/>
      <c r="Z274" s="43"/>
      <c r="AA274" s="46"/>
      <c r="AB274" s="43"/>
    </row>
    <row r="275" spans="1:28" x14ac:dyDescent="0.25">
      <c r="A275" s="42"/>
      <c r="B275" s="42"/>
      <c r="C275" s="42"/>
      <c r="D275" s="47"/>
      <c r="E275" s="47"/>
      <c r="F275" s="47"/>
      <c r="G275" s="44" t="e">
        <f>VLOOKUP('תכנית ניטור בסיסית'!C275,'תוספת שלישית בכללים'!$A$2:$D$25,2,FALSE)</f>
        <v>#N/A</v>
      </c>
      <c r="H275" s="47"/>
      <c r="I275" s="44" t="e">
        <f>VLOOKUP('תכנית ניטור בסיסית'!C275,'תוספת שלישית בכללים'!$A$2:$D$25,3,FALSE)</f>
        <v>#N/A</v>
      </c>
      <c r="J275" s="43"/>
      <c r="K275" s="45" t="e">
        <f>VLOOKUP(C275,'תוספת שלישית בכללים'!$A$2:$D$25,4,FALSE)</f>
        <v>#N/A</v>
      </c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6"/>
      <c r="Z275" s="43"/>
      <c r="AA275" s="46"/>
      <c r="AB275" s="43"/>
    </row>
    <row r="276" spans="1:28" x14ac:dyDescent="0.25">
      <c r="A276" s="42"/>
      <c r="B276" s="42"/>
      <c r="C276" s="42"/>
      <c r="D276" s="47"/>
      <c r="E276" s="47"/>
      <c r="F276" s="47"/>
      <c r="G276" s="44" t="e">
        <f>VLOOKUP('תכנית ניטור בסיסית'!C276,'תוספת שלישית בכללים'!$A$2:$D$25,2,FALSE)</f>
        <v>#N/A</v>
      </c>
      <c r="H276" s="47"/>
      <c r="I276" s="44" t="e">
        <f>VLOOKUP('תכנית ניטור בסיסית'!C276,'תוספת שלישית בכללים'!$A$2:$D$25,3,FALSE)</f>
        <v>#N/A</v>
      </c>
      <c r="J276" s="43"/>
      <c r="K276" s="45" t="e">
        <f>VLOOKUP(C276,'תוספת שלישית בכללים'!$A$2:$D$25,4,FALSE)</f>
        <v>#N/A</v>
      </c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6"/>
      <c r="Z276" s="43"/>
      <c r="AA276" s="46"/>
      <c r="AB276" s="43"/>
    </row>
    <row r="277" spans="1:28" x14ac:dyDescent="0.25">
      <c r="A277" s="42"/>
      <c r="B277" s="42"/>
      <c r="C277" s="42"/>
      <c r="D277" s="47"/>
      <c r="E277" s="47"/>
      <c r="F277" s="47"/>
      <c r="G277" s="44" t="e">
        <f>VLOOKUP('תכנית ניטור בסיסית'!C277,'תוספת שלישית בכללים'!$A$2:$D$25,2,FALSE)</f>
        <v>#N/A</v>
      </c>
      <c r="H277" s="47"/>
      <c r="I277" s="44" t="e">
        <f>VLOOKUP('תכנית ניטור בסיסית'!C277,'תוספת שלישית בכללים'!$A$2:$D$25,3,FALSE)</f>
        <v>#N/A</v>
      </c>
      <c r="J277" s="43"/>
      <c r="K277" s="45" t="e">
        <f>VLOOKUP(C277,'תוספת שלישית בכללים'!$A$2:$D$25,4,FALSE)</f>
        <v>#N/A</v>
      </c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6"/>
      <c r="Z277" s="43"/>
      <c r="AA277" s="46"/>
      <c r="AB277" s="43"/>
    </row>
    <row r="278" spans="1:28" x14ac:dyDescent="0.25">
      <c r="A278" s="42"/>
      <c r="B278" s="42"/>
      <c r="C278" s="42"/>
      <c r="D278" s="47"/>
      <c r="E278" s="47"/>
      <c r="F278" s="47"/>
      <c r="G278" s="44" t="e">
        <f>VLOOKUP('תכנית ניטור בסיסית'!C278,'תוספת שלישית בכללים'!$A$2:$D$25,2,FALSE)</f>
        <v>#N/A</v>
      </c>
      <c r="H278" s="47"/>
      <c r="I278" s="44" t="e">
        <f>VLOOKUP('תכנית ניטור בסיסית'!C278,'תוספת שלישית בכללים'!$A$2:$D$25,3,FALSE)</f>
        <v>#N/A</v>
      </c>
      <c r="J278" s="43"/>
      <c r="K278" s="45" t="e">
        <f>VLOOKUP(C278,'תוספת שלישית בכללים'!$A$2:$D$25,4,FALSE)</f>
        <v>#N/A</v>
      </c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6"/>
      <c r="Z278" s="43"/>
      <c r="AA278" s="46"/>
      <c r="AB278" s="43"/>
    </row>
    <row r="279" spans="1:28" x14ac:dyDescent="0.25">
      <c r="A279" s="42"/>
      <c r="B279" s="42"/>
      <c r="C279" s="42"/>
      <c r="D279" s="47"/>
      <c r="E279" s="47"/>
      <c r="F279" s="47"/>
      <c r="G279" s="44" t="e">
        <f>VLOOKUP('תכנית ניטור בסיסית'!C279,'תוספת שלישית בכללים'!$A$2:$D$25,2,FALSE)</f>
        <v>#N/A</v>
      </c>
      <c r="H279" s="47"/>
      <c r="I279" s="44" t="e">
        <f>VLOOKUP('תכנית ניטור בסיסית'!C279,'תוספת שלישית בכללים'!$A$2:$D$25,3,FALSE)</f>
        <v>#N/A</v>
      </c>
      <c r="J279" s="43"/>
      <c r="K279" s="45" t="e">
        <f>VLOOKUP(C279,'תוספת שלישית בכללים'!$A$2:$D$25,4,FALSE)</f>
        <v>#N/A</v>
      </c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6"/>
      <c r="Z279" s="43"/>
      <c r="AA279" s="46"/>
      <c r="AB279" s="43"/>
    </row>
    <row r="280" spans="1:28" x14ac:dyDescent="0.25">
      <c r="A280" s="42"/>
      <c r="B280" s="42"/>
      <c r="C280" s="42"/>
      <c r="D280" s="47"/>
      <c r="E280" s="47"/>
      <c r="F280" s="47"/>
      <c r="G280" s="44" t="e">
        <f>VLOOKUP('תכנית ניטור בסיסית'!C280,'תוספת שלישית בכללים'!$A$2:$D$25,2,FALSE)</f>
        <v>#N/A</v>
      </c>
      <c r="H280" s="47"/>
      <c r="I280" s="44" t="e">
        <f>VLOOKUP('תכנית ניטור בסיסית'!C280,'תוספת שלישית בכללים'!$A$2:$D$25,3,FALSE)</f>
        <v>#N/A</v>
      </c>
      <c r="J280" s="43"/>
      <c r="K280" s="45" t="e">
        <f>VLOOKUP(C280,'תוספת שלישית בכללים'!$A$2:$D$25,4,FALSE)</f>
        <v>#N/A</v>
      </c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6"/>
      <c r="Z280" s="43"/>
      <c r="AA280" s="46"/>
      <c r="AB280" s="43"/>
    </row>
    <row r="281" spans="1:28" x14ac:dyDescent="0.25">
      <c r="A281" s="42"/>
      <c r="B281" s="42"/>
      <c r="C281" s="42"/>
      <c r="D281" s="47"/>
      <c r="E281" s="47"/>
      <c r="F281" s="47"/>
      <c r="G281" s="44" t="e">
        <f>VLOOKUP('תכנית ניטור בסיסית'!C281,'תוספת שלישית בכללים'!$A$2:$D$25,2,FALSE)</f>
        <v>#N/A</v>
      </c>
      <c r="H281" s="47"/>
      <c r="I281" s="44" t="e">
        <f>VLOOKUP('תכנית ניטור בסיסית'!C281,'תוספת שלישית בכללים'!$A$2:$D$25,3,FALSE)</f>
        <v>#N/A</v>
      </c>
      <c r="J281" s="43"/>
      <c r="K281" s="45" t="e">
        <f>VLOOKUP(C281,'תוספת שלישית בכללים'!$A$2:$D$25,4,FALSE)</f>
        <v>#N/A</v>
      </c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6"/>
      <c r="Z281" s="43"/>
      <c r="AA281" s="46"/>
      <c r="AB281" s="43"/>
    </row>
    <row r="282" spans="1:28" x14ac:dyDescent="0.25">
      <c r="A282" s="42"/>
      <c r="B282" s="42"/>
      <c r="C282" s="42"/>
      <c r="D282" s="47"/>
      <c r="E282" s="47"/>
      <c r="F282" s="47"/>
      <c r="G282" s="44" t="e">
        <f>VLOOKUP('תכנית ניטור בסיסית'!C282,'תוספת שלישית בכללים'!$A$2:$D$25,2,FALSE)</f>
        <v>#N/A</v>
      </c>
      <c r="H282" s="47"/>
      <c r="I282" s="44" t="e">
        <f>VLOOKUP('תכנית ניטור בסיסית'!C282,'תוספת שלישית בכללים'!$A$2:$D$25,3,FALSE)</f>
        <v>#N/A</v>
      </c>
      <c r="J282" s="43"/>
      <c r="K282" s="45" t="e">
        <f>VLOOKUP(C282,'תוספת שלישית בכללים'!$A$2:$D$25,4,FALSE)</f>
        <v>#N/A</v>
      </c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6"/>
      <c r="Z282" s="43"/>
      <c r="AA282" s="46"/>
      <c r="AB282" s="43"/>
    </row>
    <row r="283" spans="1:28" x14ac:dyDescent="0.25">
      <c r="A283" s="42"/>
      <c r="B283" s="42"/>
      <c r="C283" s="42"/>
      <c r="D283" s="47"/>
      <c r="E283" s="47"/>
      <c r="F283" s="47"/>
      <c r="G283" s="44" t="e">
        <f>VLOOKUP('תכנית ניטור בסיסית'!C283,'תוספת שלישית בכללים'!$A$2:$D$25,2,FALSE)</f>
        <v>#N/A</v>
      </c>
      <c r="H283" s="47"/>
      <c r="I283" s="44" t="e">
        <f>VLOOKUP('תכנית ניטור בסיסית'!C283,'תוספת שלישית בכללים'!$A$2:$D$25,3,FALSE)</f>
        <v>#N/A</v>
      </c>
      <c r="J283" s="43"/>
      <c r="K283" s="45" t="e">
        <f>VLOOKUP(C283,'תוספת שלישית בכללים'!$A$2:$D$25,4,FALSE)</f>
        <v>#N/A</v>
      </c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6"/>
      <c r="Z283" s="43"/>
      <c r="AA283" s="46"/>
      <c r="AB283" s="43"/>
    </row>
    <row r="284" spans="1:28" x14ac:dyDescent="0.25">
      <c r="A284" s="42"/>
      <c r="B284" s="42"/>
      <c r="C284" s="42"/>
      <c r="D284" s="47"/>
      <c r="E284" s="47"/>
      <c r="F284" s="47"/>
      <c r="G284" s="44" t="e">
        <f>VLOOKUP('תכנית ניטור בסיסית'!C284,'תוספת שלישית בכללים'!$A$2:$D$25,2,FALSE)</f>
        <v>#N/A</v>
      </c>
      <c r="H284" s="47"/>
      <c r="I284" s="44" t="e">
        <f>VLOOKUP('תכנית ניטור בסיסית'!C284,'תוספת שלישית בכללים'!$A$2:$D$25,3,FALSE)</f>
        <v>#N/A</v>
      </c>
      <c r="J284" s="43"/>
      <c r="K284" s="45" t="e">
        <f>VLOOKUP(C284,'תוספת שלישית בכללים'!$A$2:$D$25,4,FALSE)</f>
        <v>#N/A</v>
      </c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6"/>
      <c r="Z284" s="43"/>
      <c r="AA284" s="46"/>
      <c r="AB284" s="43"/>
    </row>
    <row r="285" spans="1:28" x14ac:dyDescent="0.25">
      <c r="A285" s="42"/>
      <c r="B285" s="42"/>
      <c r="C285" s="42"/>
      <c r="D285" s="47"/>
      <c r="E285" s="47"/>
      <c r="F285" s="47"/>
      <c r="G285" s="44" t="e">
        <f>VLOOKUP('תכנית ניטור בסיסית'!C285,'תוספת שלישית בכללים'!$A$2:$D$25,2,FALSE)</f>
        <v>#N/A</v>
      </c>
      <c r="H285" s="47"/>
      <c r="I285" s="44" t="e">
        <f>VLOOKUP('תכנית ניטור בסיסית'!C285,'תוספת שלישית בכללים'!$A$2:$D$25,3,FALSE)</f>
        <v>#N/A</v>
      </c>
      <c r="J285" s="43"/>
      <c r="K285" s="45" t="e">
        <f>VLOOKUP(C285,'תוספת שלישית בכללים'!$A$2:$D$25,4,FALSE)</f>
        <v>#N/A</v>
      </c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6"/>
      <c r="Z285" s="43"/>
      <c r="AA285" s="46"/>
      <c r="AB285" s="43"/>
    </row>
    <row r="286" spans="1:28" x14ac:dyDescent="0.25">
      <c r="A286" s="42"/>
      <c r="B286" s="42"/>
      <c r="C286" s="42"/>
      <c r="D286" s="47"/>
      <c r="E286" s="47"/>
      <c r="F286" s="47"/>
      <c r="G286" s="44" t="e">
        <f>VLOOKUP('תכנית ניטור בסיסית'!C286,'תוספת שלישית בכללים'!$A$2:$D$25,2,FALSE)</f>
        <v>#N/A</v>
      </c>
      <c r="H286" s="47"/>
      <c r="I286" s="44" t="e">
        <f>VLOOKUP('תכנית ניטור בסיסית'!C286,'תוספת שלישית בכללים'!$A$2:$D$25,3,FALSE)</f>
        <v>#N/A</v>
      </c>
      <c r="J286" s="43"/>
      <c r="K286" s="45" t="e">
        <f>VLOOKUP(C286,'תוספת שלישית בכללים'!$A$2:$D$25,4,FALSE)</f>
        <v>#N/A</v>
      </c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6"/>
      <c r="Z286" s="43"/>
      <c r="AA286" s="46"/>
      <c r="AB286" s="43"/>
    </row>
    <row r="287" spans="1:28" x14ac:dyDescent="0.25">
      <c r="A287" s="42"/>
      <c r="B287" s="42"/>
      <c r="C287" s="42"/>
      <c r="D287" s="47"/>
      <c r="E287" s="47"/>
      <c r="F287" s="47"/>
      <c r="G287" s="44" t="e">
        <f>VLOOKUP('תכנית ניטור בסיסית'!C287,'תוספת שלישית בכללים'!$A$2:$D$25,2,FALSE)</f>
        <v>#N/A</v>
      </c>
      <c r="H287" s="47"/>
      <c r="I287" s="44" t="e">
        <f>VLOOKUP('תכנית ניטור בסיסית'!C287,'תוספת שלישית בכללים'!$A$2:$D$25,3,FALSE)</f>
        <v>#N/A</v>
      </c>
      <c r="J287" s="43"/>
      <c r="K287" s="45" t="e">
        <f>VLOOKUP(C287,'תוספת שלישית בכללים'!$A$2:$D$25,4,FALSE)</f>
        <v>#N/A</v>
      </c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6"/>
      <c r="Z287" s="43"/>
      <c r="AA287" s="46"/>
      <c r="AB287" s="43"/>
    </row>
    <row r="288" spans="1:28" x14ac:dyDescent="0.25">
      <c r="A288" s="42"/>
      <c r="B288" s="42"/>
      <c r="C288" s="42"/>
      <c r="D288" s="47"/>
      <c r="E288" s="47"/>
      <c r="F288" s="47"/>
      <c r="G288" s="44" t="e">
        <f>VLOOKUP('תכנית ניטור בסיסית'!C288,'תוספת שלישית בכללים'!$A$2:$D$25,2,FALSE)</f>
        <v>#N/A</v>
      </c>
      <c r="H288" s="47"/>
      <c r="I288" s="44" t="e">
        <f>VLOOKUP('תכנית ניטור בסיסית'!C288,'תוספת שלישית בכללים'!$A$2:$D$25,3,FALSE)</f>
        <v>#N/A</v>
      </c>
      <c r="J288" s="43"/>
      <c r="K288" s="45" t="e">
        <f>VLOOKUP(C288,'תוספת שלישית בכללים'!$A$2:$D$25,4,FALSE)</f>
        <v>#N/A</v>
      </c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6"/>
      <c r="Z288" s="43"/>
      <c r="AA288" s="46"/>
      <c r="AB288" s="43"/>
    </row>
    <row r="289" spans="1:28" x14ac:dyDescent="0.25">
      <c r="A289" s="42"/>
      <c r="B289" s="42"/>
      <c r="C289" s="42"/>
      <c r="D289" s="47"/>
      <c r="E289" s="47"/>
      <c r="F289" s="47"/>
      <c r="G289" s="44" t="e">
        <f>VLOOKUP('תכנית ניטור בסיסית'!C289,'תוספת שלישית בכללים'!$A$2:$D$25,2,FALSE)</f>
        <v>#N/A</v>
      </c>
      <c r="H289" s="47"/>
      <c r="I289" s="44" t="e">
        <f>VLOOKUP('תכנית ניטור בסיסית'!C289,'תוספת שלישית בכללים'!$A$2:$D$25,3,FALSE)</f>
        <v>#N/A</v>
      </c>
      <c r="J289" s="43"/>
      <c r="K289" s="45" t="e">
        <f>VLOOKUP(C289,'תוספת שלישית בכללים'!$A$2:$D$25,4,FALSE)</f>
        <v>#N/A</v>
      </c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6"/>
      <c r="Z289" s="43"/>
      <c r="AA289" s="46"/>
      <c r="AB289" s="43"/>
    </row>
    <row r="290" spans="1:28" x14ac:dyDescent="0.25">
      <c r="A290" s="42"/>
      <c r="B290" s="42"/>
      <c r="C290" s="42"/>
      <c r="D290" s="47"/>
      <c r="E290" s="47"/>
      <c r="F290" s="47"/>
      <c r="G290" s="44" t="e">
        <f>VLOOKUP('תכנית ניטור בסיסית'!C290,'תוספת שלישית בכללים'!$A$2:$D$25,2,FALSE)</f>
        <v>#N/A</v>
      </c>
      <c r="H290" s="47"/>
      <c r="I290" s="44" t="e">
        <f>VLOOKUP('תכנית ניטור בסיסית'!C290,'תוספת שלישית בכללים'!$A$2:$D$25,3,FALSE)</f>
        <v>#N/A</v>
      </c>
      <c r="J290" s="43"/>
      <c r="K290" s="45" t="e">
        <f>VLOOKUP(C290,'תוספת שלישית בכללים'!$A$2:$D$25,4,FALSE)</f>
        <v>#N/A</v>
      </c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6"/>
      <c r="Z290" s="43"/>
      <c r="AA290" s="46"/>
      <c r="AB290" s="43"/>
    </row>
    <row r="291" spans="1:28" x14ac:dyDescent="0.25">
      <c r="A291" s="42"/>
      <c r="B291" s="42"/>
      <c r="C291" s="42"/>
      <c r="D291" s="47"/>
      <c r="E291" s="47"/>
      <c r="F291" s="47"/>
      <c r="G291" s="44" t="e">
        <f>VLOOKUP('תכנית ניטור בסיסית'!C291,'תוספת שלישית בכללים'!$A$2:$D$25,2,FALSE)</f>
        <v>#N/A</v>
      </c>
      <c r="H291" s="47"/>
      <c r="I291" s="44" t="e">
        <f>VLOOKUP('תכנית ניטור בסיסית'!C291,'תוספת שלישית בכללים'!$A$2:$D$25,3,FALSE)</f>
        <v>#N/A</v>
      </c>
      <c r="J291" s="43"/>
      <c r="K291" s="45" t="e">
        <f>VLOOKUP(C291,'תוספת שלישית בכללים'!$A$2:$D$25,4,FALSE)</f>
        <v>#N/A</v>
      </c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6"/>
      <c r="Z291" s="43"/>
      <c r="AA291" s="46"/>
      <c r="AB291" s="43"/>
    </row>
    <row r="292" spans="1:28" x14ac:dyDescent="0.25">
      <c r="A292" s="42"/>
      <c r="B292" s="42"/>
      <c r="C292" s="42"/>
      <c r="D292" s="47"/>
      <c r="E292" s="47"/>
      <c r="F292" s="47"/>
      <c r="G292" s="44" t="e">
        <f>VLOOKUP('תכנית ניטור בסיסית'!C292,'תוספת שלישית בכללים'!$A$2:$D$25,2,FALSE)</f>
        <v>#N/A</v>
      </c>
      <c r="H292" s="47"/>
      <c r="I292" s="44" t="e">
        <f>VLOOKUP('תכנית ניטור בסיסית'!C292,'תוספת שלישית בכללים'!$A$2:$D$25,3,FALSE)</f>
        <v>#N/A</v>
      </c>
      <c r="J292" s="43"/>
      <c r="K292" s="45" t="e">
        <f>VLOOKUP(C292,'תוספת שלישית בכללים'!$A$2:$D$25,4,FALSE)</f>
        <v>#N/A</v>
      </c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6"/>
      <c r="Z292" s="43"/>
      <c r="AA292" s="46"/>
      <c r="AB292" s="43"/>
    </row>
    <row r="293" spans="1:28" x14ac:dyDescent="0.25">
      <c r="A293" s="42"/>
      <c r="B293" s="42"/>
      <c r="C293" s="42"/>
      <c r="D293" s="47"/>
      <c r="E293" s="47"/>
      <c r="F293" s="47"/>
      <c r="G293" s="44" t="e">
        <f>VLOOKUP('תכנית ניטור בסיסית'!C293,'תוספת שלישית בכללים'!$A$2:$D$25,2,FALSE)</f>
        <v>#N/A</v>
      </c>
      <c r="H293" s="47"/>
      <c r="I293" s="44" t="e">
        <f>VLOOKUP('תכנית ניטור בסיסית'!C293,'תוספת שלישית בכללים'!$A$2:$D$25,3,FALSE)</f>
        <v>#N/A</v>
      </c>
      <c r="J293" s="43"/>
      <c r="K293" s="45" t="e">
        <f>VLOOKUP(C293,'תוספת שלישית בכללים'!$A$2:$D$25,4,FALSE)</f>
        <v>#N/A</v>
      </c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6"/>
      <c r="Z293" s="43"/>
      <c r="AA293" s="46"/>
      <c r="AB293" s="43"/>
    </row>
    <row r="294" spans="1:28" x14ac:dyDescent="0.25">
      <c r="A294" s="42"/>
      <c r="B294" s="42"/>
      <c r="C294" s="42"/>
      <c r="D294" s="47"/>
      <c r="E294" s="47"/>
      <c r="F294" s="47"/>
      <c r="G294" s="44" t="e">
        <f>VLOOKUP('תכנית ניטור בסיסית'!C294,'תוספת שלישית בכללים'!$A$2:$D$25,2,FALSE)</f>
        <v>#N/A</v>
      </c>
      <c r="H294" s="47"/>
      <c r="I294" s="44" t="e">
        <f>VLOOKUP('תכנית ניטור בסיסית'!C294,'תוספת שלישית בכללים'!$A$2:$D$25,3,FALSE)</f>
        <v>#N/A</v>
      </c>
      <c r="J294" s="43"/>
      <c r="K294" s="45" t="e">
        <f>VLOOKUP(C294,'תוספת שלישית בכללים'!$A$2:$D$25,4,FALSE)</f>
        <v>#N/A</v>
      </c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6"/>
      <c r="Z294" s="43"/>
      <c r="AA294" s="46"/>
      <c r="AB294" s="43"/>
    </row>
    <row r="295" spans="1:28" x14ac:dyDescent="0.25">
      <c r="A295" s="42"/>
      <c r="B295" s="42"/>
      <c r="C295" s="42"/>
      <c r="D295" s="47"/>
      <c r="E295" s="47"/>
      <c r="F295" s="47"/>
      <c r="G295" s="44" t="e">
        <f>VLOOKUP('תכנית ניטור בסיסית'!C295,'תוספת שלישית בכללים'!$A$2:$D$25,2,FALSE)</f>
        <v>#N/A</v>
      </c>
      <c r="H295" s="47"/>
      <c r="I295" s="44" t="e">
        <f>VLOOKUP('תכנית ניטור בסיסית'!C295,'תוספת שלישית בכללים'!$A$2:$D$25,3,FALSE)</f>
        <v>#N/A</v>
      </c>
      <c r="J295" s="43"/>
      <c r="K295" s="45" t="e">
        <f>VLOOKUP(C295,'תוספת שלישית בכללים'!$A$2:$D$25,4,FALSE)</f>
        <v>#N/A</v>
      </c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6"/>
      <c r="Z295" s="43"/>
      <c r="AA295" s="46"/>
      <c r="AB295" s="43"/>
    </row>
    <row r="296" spans="1:28" x14ac:dyDescent="0.25">
      <c r="A296" s="42"/>
      <c r="B296" s="42"/>
      <c r="C296" s="42"/>
      <c r="D296" s="47"/>
      <c r="E296" s="47"/>
      <c r="F296" s="47"/>
      <c r="G296" s="44" t="e">
        <f>VLOOKUP('תכנית ניטור בסיסית'!C296,'תוספת שלישית בכללים'!$A$2:$D$25,2,FALSE)</f>
        <v>#N/A</v>
      </c>
      <c r="H296" s="47"/>
      <c r="I296" s="44" t="e">
        <f>VLOOKUP('תכנית ניטור בסיסית'!C296,'תוספת שלישית בכללים'!$A$2:$D$25,3,FALSE)</f>
        <v>#N/A</v>
      </c>
      <c r="J296" s="43"/>
      <c r="K296" s="45" t="e">
        <f>VLOOKUP(C296,'תוספת שלישית בכללים'!$A$2:$D$25,4,FALSE)</f>
        <v>#N/A</v>
      </c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6"/>
      <c r="Z296" s="43"/>
      <c r="AA296" s="46"/>
      <c r="AB296" s="43"/>
    </row>
    <row r="297" spans="1:28" x14ac:dyDescent="0.25">
      <c r="A297" s="42"/>
      <c r="B297" s="42"/>
      <c r="C297" s="42"/>
      <c r="D297" s="47"/>
      <c r="E297" s="47"/>
      <c r="F297" s="47"/>
      <c r="G297" s="44" t="e">
        <f>VLOOKUP('תכנית ניטור בסיסית'!C297,'תוספת שלישית בכללים'!$A$2:$D$25,2,FALSE)</f>
        <v>#N/A</v>
      </c>
      <c r="H297" s="47"/>
      <c r="I297" s="44" t="e">
        <f>VLOOKUP('תכנית ניטור בסיסית'!C297,'תוספת שלישית בכללים'!$A$2:$D$25,3,FALSE)</f>
        <v>#N/A</v>
      </c>
      <c r="J297" s="43"/>
      <c r="K297" s="45" t="e">
        <f>VLOOKUP(C297,'תוספת שלישית בכללים'!$A$2:$D$25,4,FALSE)</f>
        <v>#N/A</v>
      </c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6"/>
      <c r="Z297" s="43"/>
      <c r="AA297" s="46"/>
      <c r="AB297" s="43"/>
    </row>
    <row r="298" spans="1:28" x14ac:dyDescent="0.25">
      <c r="A298" s="42"/>
      <c r="B298" s="42"/>
      <c r="C298" s="42"/>
      <c r="D298" s="47"/>
      <c r="E298" s="47"/>
      <c r="F298" s="47"/>
      <c r="G298" s="44" t="e">
        <f>VLOOKUP('תכנית ניטור בסיסית'!C298,'תוספת שלישית בכללים'!$A$2:$D$25,2,FALSE)</f>
        <v>#N/A</v>
      </c>
      <c r="H298" s="47"/>
      <c r="I298" s="44" t="e">
        <f>VLOOKUP('תכנית ניטור בסיסית'!C298,'תוספת שלישית בכללים'!$A$2:$D$25,3,FALSE)</f>
        <v>#N/A</v>
      </c>
      <c r="J298" s="43"/>
      <c r="K298" s="45" t="e">
        <f>VLOOKUP(C298,'תוספת שלישית בכללים'!$A$2:$D$25,4,FALSE)</f>
        <v>#N/A</v>
      </c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6"/>
      <c r="Z298" s="43"/>
      <c r="AA298" s="46"/>
      <c r="AB298" s="43"/>
    </row>
    <row r="299" spans="1:28" x14ac:dyDescent="0.25">
      <c r="A299" s="42"/>
      <c r="B299" s="42"/>
      <c r="C299" s="42"/>
      <c r="D299" s="47"/>
      <c r="E299" s="47"/>
      <c r="F299" s="47"/>
      <c r="G299" s="44" t="e">
        <f>VLOOKUP('תכנית ניטור בסיסית'!C299,'תוספת שלישית בכללים'!$A$2:$D$25,2,FALSE)</f>
        <v>#N/A</v>
      </c>
      <c r="H299" s="47"/>
      <c r="I299" s="44" t="e">
        <f>VLOOKUP('תכנית ניטור בסיסית'!C299,'תוספת שלישית בכללים'!$A$2:$D$25,3,FALSE)</f>
        <v>#N/A</v>
      </c>
      <c r="J299" s="43"/>
      <c r="K299" s="45" t="e">
        <f>VLOOKUP(C299,'תוספת שלישית בכללים'!$A$2:$D$25,4,FALSE)</f>
        <v>#N/A</v>
      </c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6"/>
      <c r="Z299" s="43"/>
      <c r="AA299" s="48"/>
      <c r="AB299" s="49"/>
    </row>
  </sheetData>
  <sheetProtection formatColumns="0" insertRows="0" deleteRows="0" sort="0" autoFilter="0" pivotTables="0"/>
  <dataValidations count="4">
    <dataValidation type="whole" allowBlank="1" showInputMessage="1" showErrorMessage="1" error="ערך מספרי מ 125000 עד 285000" sqref="U6:U299" xr:uid="{00000000-0002-0000-0000-000000000000}">
      <formula1>125000</formula1>
      <formula2>285000</formula2>
    </dataValidation>
    <dataValidation type="whole" allowBlank="1" showInputMessage="1" showErrorMessage="1" error="ערך מספרי מ 378000 עד 805000" sqref="V6:V299" xr:uid="{00000000-0002-0000-0000-000001000000}">
      <formula1>378000</formula1>
      <formula2>805000</formula2>
    </dataValidation>
    <dataValidation type="whole" allowBlank="1" showInputMessage="1" showErrorMessage="1" error="שדה מספרי עד 9 ספרות" sqref="AA6:AA299" xr:uid="{00000000-0002-0000-0000-000002000000}">
      <formula1>100000000</formula1>
      <formula2>1000000000</formula2>
    </dataValidation>
    <dataValidation type="whole" allowBlank="1" showInputMessage="1" showErrorMessage="1" prompt="ח.פ. או עבור עוסק מורשה ת.ז." sqref="Z6:Z299 W6:W299 Q6:Q299" xr:uid="{00000000-0002-0000-0000-000003000000}">
      <formula1>10000000</formula1>
      <formula2>1000000000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8000000}">
          <x14:formula1>
            <xm:f>'תוספת שלישית בכללים'!$K$5:$K$8</xm:f>
          </x14:formula1>
          <xm:sqref>R6:R9 R11:R299</xm:sqref>
        </x14:dataValidation>
        <x14:dataValidation type="list" allowBlank="1" showInputMessage="1" showErrorMessage="1" xr:uid="{00000000-0002-0000-0000-000004000000}">
          <x14:formula1>
            <xm:f>'תוספת שלישית בכללים'!$A$2:$A$25</xm:f>
          </x14:formula1>
          <xm:sqref>C6:C299</xm:sqref>
        </x14:dataValidation>
        <x14:dataValidation type="list" allowBlank="1" showInputMessage="1" showErrorMessage="1" xr:uid="{00000000-0002-0000-0000-000005000000}">
          <x14:formula1>
            <xm:f>'תוספת שלישית בכללים'!$I$5:$I$7</xm:f>
          </x14:formula1>
          <xm:sqref>B6:B299</xm:sqref>
        </x14:dataValidation>
        <x14:dataValidation type="list" allowBlank="1" showInputMessage="1" showErrorMessage="1" xr:uid="{00000000-0002-0000-0000-000006000000}">
          <x14:formula1>
            <xm:f>'תוספת שלישית בכללים'!$F$5:$F$8</xm:f>
          </x14:formula1>
          <xm:sqref>M6:M299</xm:sqref>
        </x14:dataValidation>
        <x14:dataValidation type="list" allowBlank="1" showInputMessage="1" showErrorMessage="1" xr:uid="{00000000-0002-0000-0000-000007000000}">
          <x14:formula1>
            <xm:f>'תוספת שלישית בכללים'!$N$5:$N$49</xm:f>
          </x14:formula1>
          <xm:sqref>Y6:Y299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9"/>
  <sheetViews>
    <sheetView rightToLeft="1" topLeftCell="C1" workbookViewId="0">
      <pane ySplit="1" topLeftCell="A2" activePane="bottomLeft" state="frozen"/>
      <selection pane="bottomLeft" activeCell="F8" sqref="F8"/>
    </sheetView>
  </sheetViews>
  <sheetFormatPr defaultRowHeight="13.8" x14ac:dyDescent="0.25"/>
  <cols>
    <col min="1" max="1" width="77.3984375" customWidth="1"/>
    <col min="2" max="2" width="19.8984375" bestFit="1" customWidth="1"/>
    <col min="3" max="3" width="19.8984375" customWidth="1"/>
    <col min="4" max="4" width="85.19921875" bestFit="1" customWidth="1"/>
    <col min="6" max="6" width="13.19921875" bestFit="1" customWidth="1"/>
    <col min="14" max="14" width="17.69921875" customWidth="1"/>
  </cols>
  <sheetData>
    <row r="1" spans="1:14" s="1" customFormat="1" x14ac:dyDescent="0.25">
      <c r="A1" s="4" t="s">
        <v>4</v>
      </c>
      <c r="B1" s="4" t="s">
        <v>5</v>
      </c>
      <c r="C1" s="4" t="s">
        <v>6</v>
      </c>
      <c r="D1" s="4" t="s">
        <v>9</v>
      </c>
    </row>
    <row r="2" spans="1:14" x14ac:dyDescent="0.25">
      <c r="A2" s="2" t="s">
        <v>42</v>
      </c>
      <c r="B2" s="2">
        <v>4</v>
      </c>
      <c r="C2" s="2" t="s">
        <v>8</v>
      </c>
      <c r="D2" s="3" t="s">
        <v>16</v>
      </c>
    </row>
    <row r="3" spans="1:14" x14ac:dyDescent="0.25">
      <c r="A3" s="2" t="s">
        <v>43</v>
      </c>
      <c r="B3" s="2">
        <v>4</v>
      </c>
      <c r="C3" s="2" t="s">
        <v>8</v>
      </c>
      <c r="D3" s="3" t="s">
        <v>17</v>
      </c>
    </row>
    <row r="4" spans="1:14" x14ac:dyDescent="0.25">
      <c r="A4" s="2" t="s">
        <v>44</v>
      </c>
      <c r="B4" s="2">
        <v>4</v>
      </c>
      <c r="C4" s="2" t="s">
        <v>7</v>
      </c>
      <c r="D4" s="3" t="s">
        <v>18</v>
      </c>
    </row>
    <row r="5" spans="1:14" x14ac:dyDescent="0.25">
      <c r="A5" s="2" t="s">
        <v>45</v>
      </c>
      <c r="B5" s="2">
        <v>4</v>
      </c>
      <c r="C5" s="2" t="s">
        <v>7</v>
      </c>
      <c r="D5" s="3" t="s">
        <v>19</v>
      </c>
      <c r="F5" s="5" t="s">
        <v>13</v>
      </c>
      <c r="I5" s="12" t="s">
        <v>38</v>
      </c>
      <c r="K5" t="s">
        <v>68</v>
      </c>
      <c r="N5" t="s">
        <v>72</v>
      </c>
    </row>
    <row r="6" spans="1:14" ht="27.6" x14ac:dyDescent="0.25">
      <c r="A6" s="2" t="s">
        <v>46</v>
      </c>
      <c r="B6" s="2">
        <v>4</v>
      </c>
      <c r="C6" s="2" t="s">
        <v>7</v>
      </c>
      <c r="D6" s="3" t="s">
        <v>20</v>
      </c>
      <c r="F6" s="5" t="s">
        <v>14</v>
      </c>
      <c r="I6" t="s">
        <v>36</v>
      </c>
      <c r="K6" t="s">
        <v>69</v>
      </c>
      <c r="N6" s="53" t="s">
        <v>73</v>
      </c>
    </row>
    <row r="7" spans="1:14" ht="27.6" x14ac:dyDescent="0.25">
      <c r="A7" s="2" t="s">
        <v>47</v>
      </c>
      <c r="B7" s="2">
        <v>4</v>
      </c>
      <c r="C7" s="2" t="s">
        <v>8</v>
      </c>
      <c r="D7" s="3" t="s">
        <v>21</v>
      </c>
      <c r="F7" s="5" t="s">
        <v>15</v>
      </c>
      <c r="I7" t="s">
        <v>37</v>
      </c>
      <c r="K7" t="s">
        <v>67</v>
      </c>
      <c r="N7" s="53" t="s">
        <v>213</v>
      </c>
    </row>
    <row r="8" spans="1:14" ht="41.4" x14ac:dyDescent="0.25">
      <c r="A8" s="2" t="s">
        <v>48</v>
      </c>
      <c r="B8" s="2">
        <v>4</v>
      </c>
      <c r="C8" s="2" t="s">
        <v>8</v>
      </c>
      <c r="D8" s="3" t="s">
        <v>22</v>
      </c>
      <c r="F8" s="54" t="s">
        <v>217</v>
      </c>
      <c r="K8" t="s">
        <v>70</v>
      </c>
      <c r="N8" s="53" t="s">
        <v>214</v>
      </c>
    </row>
    <row r="9" spans="1:14" ht="41.4" x14ac:dyDescent="0.25">
      <c r="A9" s="2" t="s">
        <v>49</v>
      </c>
      <c r="B9" s="2">
        <v>6</v>
      </c>
      <c r="C9" s="2" t="s">
        <v>7</v>
      </c>
      <c r="D9" s="3" t="s">
        <v>23</v>
      </c>
      <c r="N9" s="53" t="s">
        <v>215</v>
      </c>
    </row>
    <row r="10" spans="1:14" ht="27.6" x14ac:dyDescent="0.25">
      <c r="A10" s="2" t="s">
        <v>50</v>
      </c>
      <c r="B10" s="2">
        <v>4</v>
      </c>
      <c r="C10" s="2" t="s">
        <v>7</v>
      </c>
      <c r="D10" s="3" t="s">
        <v>24</v>
      </c>
      <c r="N10" s="53" t="s">
        <v>216</v>
      </c>
    </row>
    <row r="11" spans="1:14" x14ac:dyDescent="0.25">
      <c r="A11" s="2" t="s">
        <v>51</v>
      </c>
      <c r="B11" s="2">
        <v>4</v>
      </c>
      <c r="C11" s="2" t="s">
        <v>8</v>
      </c>
      <c r="D11" s="3" t="s">
        <v>26</v>
      </c>
    </row>
    <row r="12" spans="1:14" x14ac:dyDescent="0.25">
      <c r="A12" s="2" t="s">
        <v>52</v>
      </c>
      <c r="B12" s="2">
        <v>4</v>
      </c>
      <c r="C12" s="2" t="s">
        <v>8</v>
      </c>
      <c r="D12" s="3" t="s">
        <v>25</v>
      </c>
    </row>
    <row r="13" spans="1:14" x14ac:dyDescent="0.25">
      <c r="A13" s="2" t="s">
        <v>53</v>
      </c>
      <c r="B13" s="2">
        <v>4</v>
      </c>
      <c r="C13" s="2" t="s">
        <v>8</v>
      </c>
      <c r="D13" s="3" t="s">
        <v>10</v>
      </c>
    </row>
    <row r="14" spans="1:14" ht="41.4" x14ac:dyDescent="0.25">
      <c r="A14" s="2" t="s">
        <v>54</v>
      </c>
      <c r="B14" s="2">
        <v>4</v>
      </c>
      <c r="C14" s="3" t="s">
        <v>211</v>
      </c>
      <c r="D14" s="3" t="s">
        <v>212</v>
      </c>
      <c r="N14" s="53" t="s">
        <v>74</v>
      </c>
    </row>
    <row r="15" spans="1:14" ht="27.6" x14ac:dyDescent="0.25">
      <c r="A15" s="2" t="s">
        <v>55</v>
      </c>
      <c r="B15" s="2">
        <v>4</v>
      </c>
      <c r="C15" s="2" t="s">
        <v>7</v>
      </c>
      <c r="D15" s="3" t="s">
        <v>27</v>
      </c>
      <c r="N15" s="53" t="s">
        <v>75</v>
      </c>
    </row>
    <row r="16" spans="1:14" ht="27.6" x14ac:dyDescent="0.25">
      <c r="A16" s="2" t="s">
        <v>56</v>
      </c>
      <c r="B16" s="2">
        <v>4</v>
      </c>
      <c r="C16" s="2" t="s">
        <v>8</v>
      </c>
      <c r="D16" s="3" t="s">
        <v>28</v>
      </c>
      <c r="N16" s="53" t="s">
        <v>76</v>
      </c>
    </row>
    <row r="17" spans="1:14" ht="27.6" x14ac:dyDescent="0.25">
      <c r="A17" s="2" t="s">
        <v>57</v>
      </c>
      <c r="B17" s="2">
        <v>6</v>
      </c>
      <c r="C17" s="2" t="s">
        <v>8</v>
      </c>
      <c r="D17" s="3" t="s">
        <v>29</v>
      </c>
      <c r="N17" s="53" t="s">
        <v>77</v>
      </c>
    </row>
    <row r="18" spans="1:14" x14ac:dyDescent="0.25">
      <c r="A18" s="2" t="s">
        <v>58</v>
      </c>
      <c r="B18" s="2">
        <v>4</v>
      </c>
      <c r="C18" s="2" t="s">
        <v>7</v>
      </c>
      <c r="D18" s="3" t="s">
        <v>30</v>
      </c>
      <c r="N18" s="53" t="s">
        <v>78</v>
      </c>
    </row>
    <row r="19" spans="1:14" ht="27.6" x14ac:dyDescent="0.25">
      <c r="A19" s="2" t="s">
        <v>59</v>
      </c>
      <c r="B19" s="2">
        <v>6</v>
      </c>
      <c r="C19" s="2" t="s">
        <v>7</v>
      </c>
      <c r="D19" s="3" t="s">
        <v>31</v>
      </c>
      <c r="N19" s="53" t="s">
        <v>79</v>
      </c>
    </row>
    <row r="20" spans="1:14" ht="27.6" x14ac:dyDescent="0.25">
      <c r="A20" s="2" t="s">
        <v>60</v>
      </c>
      <c r="B20" s="2">
        <v>12</v>
      </c>
      <c r="C20" s="2" t="s">
        <v>7</v>
      </c>
      <c r="D20" s="3" t="s">
        <v>32</v>
      </c>
      <c r="N20" s="53" t="s">
        <v>80</v>
      </c>
    </row>
    <row r="21" spans="1:14" ht="27.6" x14ac:dyDescent="0.25">
      <c r="A21" s="2" t="s">
        <v>61</v>
      </c>
      <c r="B21" s="2">
        <v>4</v>
      </c>
      <c r="C21" s="2" t="s">
        <v>7</v>
      </c>
      <c r="D21" s="3" t="s">
        <v>33</v>
      </c>
      <c r="N21" s="53" t="s">
        <v>81</v>
      </c>
    </row>
    <row r="22" spans="1:14" ht="27.6" x14ac:dyDescent="0.25">
      <c r="A22" s="2" t="s">
        <v>62</v>
      </c>
      <c r="B22" s="2">
        <v>6</v>
      </c>
      <c r="C22" s="2" t="s">
        <v>7</v>
      </c>
      <c r="D22" s="3" t="s">
        <v>33</v>
      </c>
      <c r="N22" s="53" t="s">
        <v>82</v>
      </c>
    </row>
    <row r="23" spans="1:14" ht="27.6" x14ac:dyDescent="0.25">
      <c r="A23" s="2" t="s">
        <v>63</v>
      </c>
      <c r="B23" s="2">
        <v>4</v>
      </c>
      <c r="C23" s="2" t="s">
        <v>7</v>
      </c>
      <c r="D23" s="3" t="s">
        <v>34</v>
      </c>
      <c r="N23" s="53" t="s">
        <v>83</v>
      </c>
    </row>
    <row r="24" spans="1:14" x14ac:dyDescent="0.25">
      <c r="A24" s="2" t="s">
        <v>64</v>
      </c>
      <c r="B24" s="2">
        <v>4</v>
      </c>
      <c r="C24" s="2" t="s">
        <v>8</v>
      </c>
      <c r="D24" s="3" t="s">
        <v>35</v>
      </c>
      <c r="N24" s="53" t="s">
        <v>84</v>
      </c>
    </row>
    <row r="25" spans="1:14" x14ac:dyDescent="0.25">
      <c r="A25" s="2" t="s">
        <v>11</v>
      </c>
      <c r="B25" s="2" t="s">
        <v>12</v>
      </c>
      <c r="C25" s="2" t="s">
        <v>12</v>
      </c>
      <c r="D25" s="3" t="s">
        <v>12</v>
      </c>
      <c r="N25" s="53" t="s">
        <v>85</v>
      </c>
    </row>
    <row r="26" spans="1:14" x14ac:dyDescent="0.25">
      <c r="N26" s="53" t="s">
        <v>86</v>
      </c>
    </row>
    <row r="27" spans="1:14" x14ac:dyDescent="0.25">
      <c r="N27" s="53" t="s">
        <v>87</v>
      </c>
    </row>
    <row r="28" spans="1:14" ht="27.6" x14ac:dyDescent="0.25">
      <c r="N28" s="53" t="s">
        <v>88</v>
      </c>
    </row>
    <row r="29" spans="1:14" ht="27.6" x14ac:dyDescent="0.25">
      <c r="N29" s="53" t="s">
        <v>89</v>
      </c>
    </row>
    <row r="30" spans="1:14" x14ac:dyDescent="0.25">
      <c r="N30" s="53" t="s">
        <v>90</v>
      </c>
    </row>
    <row r="31" spans="1:14" x14ac:dyDescent="0.25">
      <c r="N31" s="53" t="s">
        <v>91</v>
      </c>
    </row>
    <row r="32" spans="1:14" x14ac:dyDescent="0.25">
      <c r="N32" s="53" t="s">
        <v>92</v>
      </c>
    </row>
    <row r="33" spans="14:14" x14ac:dyDescent="0.25">
      <c r="N33" s="53" t="s">
        <v>93</v>
      </c>
    </row>
    <row r="34" spans="14:14" x14ac:dyDescent="0.25">
      <c r="N34" s="53" t="s">
        <v>94</v>
      </c>
    </row>
    <row r="35" spans="14:14" x14ac:dyDescent="0.25">
      <c r="N35" s="53" t="s">
        <v>95</v>
      </c>
    </row>
    <row r="36" spans="14:14" x14ac:dyDescent="0.25">
      <c r="N36" s="53" t="s">
        <v>96</v>
      </c>
    </row>
    <row r="37" spans="14:14" x14ac:dyDescent="0.25">
      <c r="N37" s="53" t="s">
        <v>97</v>
      </c>
    </row>
    <row r="38" spans="14:14" x14ac:dyDescent="0.25">
      <c r="N38" s="53" t="s">
        <v>98</v>
      </c>
    </row>
    <row r="39" spans="14:14" x14ac:dyDescent="0.25">
      <c r="N39" s="53" t="s">
        <v>99</v>
      </c>
    </row>
    <row r="40" spans="14:14" x14ac:dyDescent="0.25">
      <c r="N40" s="53" t="s">
        <v>100</v>
      </c>
    </row>
    <row r="41" spans="14:14" x14ac:dyDescent="0.25">
      <c r="N41" s="53" t="s">
        <v>101</v>
      </c>
    </row>
    <row r="42" spans="14:14" x14ac:dyDescent="0.25">
      <c r="N42" s="53" t="s">
        <v>102</v>
      </c>
    </row>
    <row r="43" spans="14:14" ht="27.6" x14ac:dyDescent="0.25">
      <c r="N43" s="53" t="s">
        <v>103</v>
      </c>
    </row>
    <row r="44" spans="14:14" x14ac:dyDescent="0.25">
      <c r="N44" s="53" t="s">
        <v>104</v>
      </c>
    </row>
    <row r="45" spans="14:14" x14ac:dyDescent="0.25">
      <c r="N45" s="53" t="s">
        <v>105</v>
      </c>
    </row>
    <row r="46" spans="14:14" x14ac:dyDescent="0.25">
      <c r="N46" s="53" t="s">
        <v>106</v>
      </c>
    </row>
    <row r="47" spans="14:14" x14ac:dyDescent="0.25">
      <c r="N47" s="53" t="s">
        <v>107</v>
      </c>
    </row>
    <row r="48" spans="14:14" x14ac:dyDescent="0.25">
      <c r="N48" s="53" t="s">
        <v>108</v>
      </c>
    </row>
    <row r="49" spans="14:14" x14ac:dyDescent="0.25">
      <c r="N49" s="53" t="s">
        <v>109</v>
      </c>
    </row>
  </sheetData>
  <sortState xmlns:xlrd2="http://schemas.microsoft.com/office/spreadsheetml/2017/richdata2" ref="K5:K8">
    <sortCondition ref="K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1"/>
  <sheetViews>
    <sheetView rightToLeft="1" workbookViewId="0">
      <selection activeCell="B1" sqref="B1"/>
    </sheetView>
  </sheetViews>
  <sheetFormatPr defaultRowHeight="13.8" x14ac:dyDescent="0.25"/>
  <cols>
    <col min="2" max="2" width="73.8984375" customWidth="1"/>
    <col min="3" max="3" width="54.3984375" customWidth="1"/>
    <col min="4" max="4" width="73.69921875" customWidth="1"/>
    <col min="5" max="5" width="41.19921875" customWidth="1"/>
  </cols>
  <sheetData>
    <row r="1" spans="1:6" s="52" customFormat="1" ht="17.399999999999999" x14ac:dyDescent="0.3">
      <c r="A1" s="50" t="s">
        <v>149</v>
      </c>
      <c r="B1" s="51"/>
      <c r="C1" s="51"/>
      <c r="D1" s="51"/>
      <c r="E1" s="51"/>
      <c r="F1" s="51"/>
    </row>
    <row r="2" spans="1:6" x14ac:dyDescent="0.25">
      <c r="A2" s="31"/>
    </row>
    <row r="3" spans="1:6" x14ac:dyDescent="0.25">
      <c r="A3" t="s">
        <v>122</v>
      </c>
      <c r="B3" t="s">
        <v>123</v>
      </c>
      <c r="C3" t="s">
        <v>124</v>
      </c>
      <c r="D3" t="s">
        <v>125</v>
      </c>
    </row>
    <row r="4" spans="1:6" x14ac:dyDescent="0.25">
      <c r="A4" s="32" t="s">
        <v>126</v>
      </c>
      <c r="B4" t="s">
        <v>0</v>
      </c>
      <c r="C4" t="s">
        <v>168</v>
      </c>
    </row>
    <row r="5" spans="1:6" x14ac:dyDescent="0.25">
      <c r="A5" s="32" t="s">
        <v>127</v>
      </c>
      <c r="B5" t="s">
        <v>156</v>
      </c>
      <c r="C5" t="s">
        <v>170</v>
      </c>
      <c r="D5" t="s">
        <v>169</v>
      </c>
    </row>
    <row r="6" spans="1:6" x14ac:dyDescent="0.25">
      <c r="A6" s="32" t="s">
        <v>128</v>
      </c>
      <c r="B6" t="s">
        <v>157</v>
      </c>
      <c r="C6" t="s">
        <v>171</v>
      </c>
      <c r="D6" t="s">
        <v>169</v>
      </c>
    </row>
    <row r="7" spans="1:6" x14ac:dyDescent="0.25">
      <c r="A7" s="32" t="s">
        <v>129</v>
      </c>
      <c r="B7" t="s">
        <v>1</v>
      </c>
      <c r="C7" t="s">
        <v>172</v>
      </c>
    </row>
    <row r="8" spans="1:6" x14ac:dyDescent="0.25">
      <c r="A8" s="32" t="s">
        <v>130</v>
      </c>
      <c r="B8" t="s">
        <v>173</v>
      </c>
      <c r="C8" t="s">
        <v>174</v>
      </c>
      <c r="D8" t="s">
        <v>175</v>
      </c>
    </row>
    <row r="9" spans="1:6" x14ac:dyDescent="0.25">
      <c r="A9" s="32" t="s">
        <v>131</v>
      </c>
      <c r="B9" t="s">
        <v>2</v>
      </c>
      <c r="C9" t="s">
        <v>176</v>
      </c>
      <c r="D9" t="s">
        <v>177</v>
      </c>
    </row>
    <row r="10" spans="1:6" x14ac:dyDescent="0.25">
      <c r="A10" s="32" t="s">
        <v>132</v>
      </c>
      <c r="B10" t="s">
        <v>158</v>
      </c>
      <c r="C10" t="s">
        <v>178</v>
      </c>
      <c r="D10" t="s">
        <v>179</v>
      </c>
    </row>
    <row r="11" spans="1:6" s="40" customFormat="1" x14ac:dyDescent="0.25">
      <c r="A11" s="32" t="s">
        <v>133</v>
      </c>
      <c r="B11" s="40" t="s">
        <v>159</v>
      </c>
      <c r="C11" s="40" t="s">
        <v>180</v>
      </c>
      <c r="D11" s="40" t="s">
        <v>181</v>
      </c>
    </row>
    <row r="12" spans="1:6" x14ac:dyDescent="0.25">
      <c r="A12" s="32" t="s">
        <v>134</v>
      </c>
      <c r="B12" t="s">
        <v>160</v>
      </c>
      <c r="C12" t="s">
        <v>182</v>
      </c>
      <c r="D12" t="s">
        <v>179</v>
      </c>
    </row>
    <row r="13" spans="1:6" x14ac:dyDescent="0.25">
      <c r="A13" s="32" t="s">
        <v>135</v>
      </c>
      <c r="B13" t="s">
        <v>161</v>
      </c>
      <c r="C13" t="s">
        <v>183</v>
      </c>
      <c r="D13" s="40" t="s">
        <v>181</v>
      </c>
    </row>
    <row r="14" spans="1:6" x14ac:dyDescent="0.25">
      <c r="A14" s="32" t="s">
        <v>136</v>
      </c>
      <c r="B14" t="s">
        <v>162</v>
      </c>
      <c r="C14" t="s">
        <v>184</v>
      </c>
      <c r="D14" t="s">
        <v>179</v>
      </c>
    </row>
    <row r="15" spans="1:6" x14ac:dyDescent="0.25">
      <c r="A15" s="32" t="s">
        <v>137</v>
      </c>
      <c r="B15" t="s">
        <v>163</v>
      </c>
      <c r="C15" t="s">
        <v>185</v>
      </c>
      <c r="D15" s="40" t="s">
        <v>181</v>
      </c>
    </row>
    <row r="16" spans="1:6" x14ac:dyDescent="0.25">
      <c r="A16" s="32" t="s">
        <v>138</v>
      </c>
      <c r="B16" t="s">
        <v>164</v>
      </c>
      <c r="C16" t="s">
        <v>186</v>
      </c>
    </row>
    <row r="17" spans="1:4" x14ac:dyDescent="0.25">
      <c r="A17" s="32" t="s">
        <v>139</v>
      </c>
      <c r="B17" t="s">
        <v>165</v>
      </c>
      <c r="C17" t="s">
        <v>187</v>
      </c>
      <c r="D17" t="s">
        <v>188</v>
      </c>
    </row>
    <row r="18" spans="1:4" x14ac:dyDescent="0.25">
      <c r="A18" s="32" t="s">
        <v>140</v>
      </c>
      <c r="B18" t="s">
        <v>3</v>
      </c>
      <c r="C18" t="s">
        <v>189</v>
      </c>
      <c r="D18" t="s">
        <v>190</v>
      </c>
    </row>
    <row r="19" spans="1:4" x14ac:dyDescent="0.25">
      <c r="A19" s="32" t="s">
        <v>141</v>
      </c>
      <c r="B19" t="s">
        <v>166</v>
      </c>
      <c r="C19" t="s">
        <v>191</v>
      </c>
    </row>
    <row r="20" spans="1:4" x14ac:dyDescent="0.25">
      <c r="A20" s="32" t="s">
        <v>142</v>
      </c>
      <c r="B20" t="s">
        <v>150</v>
      </c>
      <c r="C20" t="s">
        <v>192</v>
      </c>
      <c r="D20" t="s">
        <v>193</v>
      </c>
    </row>
    <row r="21" spans="1:4" x14ac:dyDescent="0.25">
      <c r="A21" s="32" t="s">
        <v>143</v>
      </c>
      <c r="B21" t="s">
        <v>194</v>
      </c>
      <c r="C21" t="s">
        <v>195</v>
      </c>
      <c r="D21" t="s">
        <v>169</v>
      </c>
    </row>
    <row r="22" spans="1:4" x14ac:dyDescent="0.25">
      <c r="A22" s="32" t="s">
        <v>144</v>
      </c>
      <c r="B22" t="s">
        <v>196</v>
      </c>
      <c r="C22" s="33" t="s">
        <v>197</v>
      </c>
    </row>
    <row r="23" spans="1:4" x14ac:dyDescent="0.25">
      <c r="A23" s="32" t="s">
        <v>145</v>
      </c>
      <c r="B23" t="s">
        <v>167</v>
      </c>
      <c r="C23" t="s">
        <v>198</v>
      </c>
      <c r="D23" t="s">
        <v>199</v>
      </c>
    </row>
    <row r="24" spans="1:4" x14ac:dyDescent="0.25">
      <c r="A24" s="32" t="s">
        <v>146</v>
      </c>
      <c r="B24" t="s">
        <v>65</v>
      </c>
      <c r="C24" t="s">
        <v>202</v>
      </c>
      <c r="D24" t="s">
        <v>200</v>
      </c>
    </row>
    <row r="25" spans="1:4" x14ac:dyDescent="0.25">
      <c r="A25" s="32" t="s">
        <v>147</v>
      </c>
      <c r="B25" t="s">
        <v>66</v>
      </c>
      <c r="C25" t="s">
        <v>203</v>
      </c>
      <c r="D25" t="s">
        <v>201</v>
      </c>
    </row>
    <row r="26" spans="1:4" x14ac:dyDescent="0.25">
      <c r="A26" s="32" t="s">
        <v>148</v>
      </c>
      <c r="B26" t="s">
        <v>151</v>
      </c>
      <c r="C26" t="s">
        <v>204</v>
      </c>
      <c r="D26" t="s">
        <v>193</v>
      </c>
    </row>
    <row r="27" spans="1:4" x14ac:dyDescent="0.25">
      <c r="A27" s="32" t="s">
        <v>65</v>
      </c>
      <c r="B27" t="s">
        <v>71</v>
      </c>
      <c r="C27" t="s">
        <v>205</v>
      </c>
    </row>
    <row r="28" spans="1:4" x14ac:dyDescent="0.25">
      <c r="A28" s="32" t="s">
        <v>66</v>
      </c>
      <c r="B28" t="s">
        <v>207</v>
      </c>
      <c r="D28" t="s">
        <v>169</v>
      </c>
    </row>
    <row r="29" spans="1:4" x14ac:dyDescent="0.25">
      <c r="A29" s="32" t="s">
        <v>154</v>
      </c>
      <c r="B29" t="s">
        <v>152</v>
      </c>
      <c r="C29" t="s">
        <v>206</v>
      </c>
      <c r="D29" t="s">
        <v>193</v>
      </c>
    </row>
    <row r="30" spans="1:4" x14ac:dyDescent="0.25">
      <c r="A30" s="32" t="s">
        <v>155</v>
      </c>
      <c r="B30" t="s">
        <v>153</v>
      </c>
      <c r="C30" s="36"/>
      <c r="D30" s="36"/>
    </row>
    <row r="31" spans="1:4" x14ac:dyDescent="0.25">
      <c r="A31" s="41" t="s">
        <v>208</v>
      </c>
      <c r="B31" t="s">
        <v>209</v>
      </c>
      <c r="C31" s="36"/>
      <c r="D31" s="36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B506914890AE944878F65D956419674" ma:contentTypeVersion="1" ma:contentTypeDescription="צור מסמך חדש." ma:contentTypeScope="" ma:versionID="463c09efec2986cc47e7d5dce8cfe75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d9a4f930959049207f15a5cd62002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89D0F9-D038-4B58-B058-A81EF178BC91}">
  <ds:schemaRefs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B5FC8AD-4749-4A6A-990A-C73E4DD27F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2044F6-6053-41C4-BA43-82494D6D91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תכנית ניטור בסיסית</vt:lpstr>
      <vt:lpstr>תוספת שלישית בכללים</vt:lpstr>
      <vt:lpstr>הסבר לטופס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פורמט דוגמה לתוכנית ניטור בסיסית, פברואר 2020</dc:title>
  <dc:creator>DannielS</dc:creator>
  <cp:lastModifiedBy>Tal</cp:lastModifiedBy>
  <dcterms:created xsi:type="dcterms:W3CDTF">2018-02-08T12:14:14Z</dcterms:created>
  <dcterms:modified xsi:type="dcterms:W3CDTF">2022-11-27T10:23:32Z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0x0101001B506914890AE944878F65D956419674</vt:lpwstr>
  </property>
</Properties>
</file>